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brauchtmaterial" sheetId="1" state="visible" r:id="rId1"/>
  </sheets>
  <definedNames>
    <definedName name="_xlnm.Print_Titles" localSheetId="0">'Gebrauchtmaterial'!$23:$23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#,##0.00 &quot;€&quot;"/>
  </numFmts>
  <fonts count="12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color rgb="001A4F8A"/>
      <sz val="10"/>
      <u val="single"/>
    </font>
    <font>
      <name val="Arial"/>
      <sz val="10"/>
    </font>
    <font>
      <name val="Arial"/>
      <b val="1"/>
      <sz val="15"/>
    </font>
    <font>
      <name val="Arial"/>
      <sz val="14"/>
    </font>
    <font>
      <name val="Arial"/>
      <b val="1"/>
      <sz val="10"/>
    </font>
    <font>
      <name val="Arial"/>
      <sz val="12"/>
    </font>
    <font>
      <name val="Arial"/>
      <b val="1"/>
      <color rgb="00FFFFFF"/>
      <sz val="9"/>
    </font>
    <font>
      <name val="Arial"/>
      <sz val="9"/>
    </font>
    <font>
      <name val="Arial"/>
      <b val="1"/>
      <sz val="9"/>
    </font>
    <font>
      <name val="Arial"/>
      <i val="1"/>
      <sz val="9"/>
    </font>
  </fonts>
  <fills count="5">
    <fill>
      <patternFill/>
    </fill>
    <fill>
      <patternFill patternType="gray125"/>
    </fill>
    <fill>
      <patternFill patternType="solid">
        <fgColor rgb="00EDEDED"/>
      </patternFill>
    </fill>
    <fill>
      <patternFill patternType="solid">
        <fgColor rgb="002E74B5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ck">
        <color rgb="00C0000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4" borderId="0" pivotButton="0" quotePrefix="0" xfId="0"/>
    <xf numFmtId="0" fontId="1" fillId="4" borderId="0" applyAlignment="1" pivotButton="0" quotePrefix="0" xfId="0">
      <alignment horizontal="right"/>
    </xf>
    <xf numFmtId="0" fontId="2" fillId="4" borderId="0" applyAlignment="1" pivotButton="0" quotePrefix="0" xfId="0">
      <alignment horizontal="right"/>
    </xf>
    <xf numFmtId="0" fontId="3" fillId="4" borderId="0" applyAlignment="1" pivotButton="0" quotePrefix="0" xfId="0">
      <alignment horizontal="right"/>
    </xf>
    <xf numFmtId="0" fontId="4" fillId="4" borderId="0" pivotButton="0" quotePrefix="0" xfId="0"/>
    <xf numFmtId="0" fontId="5" fillId="4" borderId="1" pivotButton="0" quotePrefix="0" xfId="0"/>
    <xf numFmtId="0" fontId="0" fillId="4" borderId="1" pivotButton="0" quotePrefix="0" xfId="0"/>
    <xf numFmtId="0" fontId="6" fillId="4" borderId="0" pivotButton="0" quotePrefix="0" xfId="0"/>
    <xf numFmtId="0" fontId="3" fillId="4" borderId="0" pivotButton="0" quotePrefix="0" xfId="0"/>
    <xf numFmtId="0" fontId="0" fillId="2" borderId="0" applyProtection="1" pivotButton="0" quotePrefix="0" xfId="0">
      <protection locked="0" hidden="0"/>
    </xf>
    <xf numFmtId="0" fontId="6" fillId="4" borderId="0" applyAlignment="1" pivotButton="0" quotePrefix="0" xfId="0">
      <alignment horizontal="right"/>
    </xf>
    <xf numFmtId="0" fontId="7" fillId="4" borderId="0" applyAlignment="1" pivotButton="0" quotePrefix="0" xfId="0">
      <alignment vertical="center" wrapText="1"/>
    </xf>
    <xf numFmtId="164" fontId="6" fillId="2" borderId="0" applyAlignment="1" pivotButton="0" quotePrefix="0" xfId="0">
      <alignment horizontal="right"/>
    </xf>
    <xf numFmtId="165" fontId="3" fillId="2" borderId="0" applyAlignment="1" pivotButton="0" quotePrefix="0" xfId="0">
      <alignment horizontal="right"/>
    </xf>
    <xf numFmtId="165" fontId="6" fillId="2" borderId="0" applyAlignment="1" pivotButton="0" quotePrefix="0" xfId="0">
      <alignment horizontal="right"/>
    </xf>
    <xf numFmtId="0" fontId="8" fillId="3" borderId="0" applyAlignment="1" pivotButton="0" quotePrefix="0" xfId="0">
      <alignment horizontal="center" vertical="center" wrapText="1"/>
    </xf>
    <xf numFmtId="0" fontId="9" fillId="4" borderId="0" pivotButton="0" quotePrefix="0" xfId="0"/>
    <xf numFmtId="164" fontId="9" fillId="4" borderId="0" pivotButton="0" quotePrefix="0" xfId="0"/>
    <xf numFmtId="3" fontId="9" fillId="4" borderId="0" pivotButton="0" quotePrefix="0" xfId="0"/>
    <xf numFmtId="165" fontId="9" fillId="4" borderId="0" pivotButton="0" quotePrefix="0" xfId="0"/>
    <xf numFmtId="165" fontId="10" fillId="4" borderId="0" pivotButton="0" quotePrefix="0" xfId="0"/>
    <xf numFmtId="3" fontId="9" fillId="4" borderId="0" applyProtection="1" pivotButton="0" quotePrefix="0" xfId="0">
      <protection locked="0" hidden="0"/>
    </xf>
    <xf numFmtId="0" fontId="11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2495550" cy="7524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8"/>
  <sheetViews>
    <sheetView showGridLines="0" view="pageLayout" workbookViewId="0">
      <selection activeCell="A1" sqref="A1"/>
    </sheetView>
  </sheetViews>
  <sheetFormatPr baseColWidth="8" defaultRowHeight="15"/>
  <cols>
    <col width="9.5" customWidth="1" min="1" max="1"/>
    <col width="36" customWidth="1" min="2" max="2"/>
    <col width="6.5" customWidth="1" min="3" max="3"/>
    <col width="7.5" customWidth="1" min="4" max="4"/>
    <col width="9" customWidth="1" min="5" max="5"/>
    <col width="9.5" customWidth="1" min="6" max="6"/>
    <col width="8" customWidth="1" min="7" max="7"/>
    <col width="8" customWidth="1" min="8" max="8"/>
    <col width="10.5" customWidth="1" min="9" max="9"/>
  </cols>
  <sheetData>
    <row r="1">
      <c r="A1" s="1" t="n"/>
      <c r="B1" s="1" t="n"/>
      <c r="C1" s="1" t="n"/>
      <c r="D1" s="1" t="n"/>
      <c r="E1" s="1" t="n"/>
      <c r="F1" s="2" t="inlineStr">
        <is>
          <t>Gerüstteile24 GmbH</t>
        </is>
      </c>
      <c r="G1" s="1" t="n"/>
      <c r="H1" s="1" t="n"/>
      <c r="I1" s="1" t="n"/>
      <c r="J1" s="1" t="n"/>
    </row>
    <row r="2">
      <c r="A2" s="1" t="n"/>
      <c r="B2" s="1" t="n"/>
      <c r="C2" s="1" t="n"/>
      <c r="D2" s="1" t="n"/>
      <c r="E2" s="1" t="n"/>
      <c r="F2" s="3" t="inlineStr">
        <is>
          <t>www.geruestteile24.de</t>
        </is>
      </c>
      <c r="G2" s="1" t="n"/>
      <c r="H2" s="1" t="n"/>
      <c r="I2" s="1" t="n"/>
      <c r="J2" s="1" t="n"/>
    </row>
    <row r="3">
      <c r="A3" s="1" t="n"/>
      <c r="B3" s="1" t="n"/>
      <c r="C3" s="1" t="n"/>
      <c r="D3" s="1" t="n"/>
      <c r="E3" s="1" t="n"/>
      <c r="F3" s="3" t="inlineStr">
        <is>
          <t>mail@geruestteile24.de</t>
        </is>
      </c>
      <c r="G3" s="1" t="n"/>
      <c r="H3" s="1" t="n"/>
      <c r="I3" s="1" t="n"/>
      <c r="J3" s="1" t="n"/>
    </row>
    <row r="4">
      <c r="A4" s="1" t="n"/>
      <c r="B4" s="1" t="n"/>
      <c r="C4" s="1" t="n"/>
      <c r="D4" s="1" t="n"/>
      <c r="E4" s="1" t="n"/>
      <c r="F4" s="4" t="inlineStr">
        <is>
          <t>Tel. +49 (0) 15253362942</t>
        </is>
      </c>
      <c r="G4" s="1" t="n"/>
      <c r="H4" s="1" t="n"/>
      <c r="I4" s="1" t="n"/>
      <c r="J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</row>
    <row r="6" ht="22" customHeight="1">
      <c r="A6" s="5" t="inlineStr">
        <is>
          <t>ORIGINAL LAYHER GERÜSTTEILE — GEBRAUCHT</t>
        </is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</row>
    <row r="8" ht="22" customHeight="1">
      <c r="A8" s="6" t="inlineStr">
        <is>
          <t>Berechnen Sie hier Ihren Gerüsteinkauf selbst.</t>
        </is>
      </c>
      <c r="B8" s="7" t="n"/>
      <c r="C8" s="7" t="n"/>
      <c r="D8" s="7" t="n"/>
      <c r="E8" s="7" t="n"/>
      <c r="F8" s="7" t="n"/>
      <c r="G8" s="7" t="n"/>
      <c r="H8" s="7" t="n"/>
      <c r="I8" s="7" t="n"/>
      <c r="J8" s="1" t="n"/>
    </row>
    <row r="9">
      <c r="A9" s="8" t="inlineStr">
        <is>
          <t>Gebrauchte Original Layher Gerüstteile im Top-Zustand — einzeln anfragbar</t>
        </is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</row>
    <row r="10">
      <c r="A10" s="9" t="inlineStr">
        <is>
          <t>Hier können Sie schnell und komfortabel den Preis für Ihr Material ermitteln. Tragen Sie einfach die gewünschte Menge</t>
        </is>
      </c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</row>
    <row r="11">
      <c r="A11" s="9" t="inlineStr">
        <is>
          <t>in die folgende Tabelle ein und Sie erhalten automatisch den Gesamtpreis. Alle Preise netto zzgl. MwSt.</t>
        </is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</row>
    <row r="12">
      <c r="A12" s="8" t="inlineStr">
        <is>
          <t>Verfügbarkeit wird bei jeder Anfrage tagesaktuell geprüft und bestätigt — Zwischenverkauf vorbehalten!</t>
        </is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</row>
    <row r="13">
      <c r="A13" s="9" t="inlineStr">
        <is>
          <t>Es gelten ausschließlich unsere Allgemeinen Geschäfts-, Liefer-, und Zahlungsbedingungen.</t>
        </is>
      </c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</row>
    <row r="15">
      <c r="A15" s="9" t="inlineStr">
        <is>
          <t>Name:</t>
        </is>
      </c>
      <c r="B15" s="10" t="n"/>
      <c r="C15" s="10" t="n"/>
      <c r="D15" s="1" t="n"/>
      <c r="E15" s="1" t="n"/>
      <c r="F15" s="11" t="inlineStr">
        <is>
          <t>SUMME GEWICHT (kg)</t>
        </is>
      </c>
      <c r="G15" s="1" t="n"/>
      <c r="H15" s="11" t="inlineStr">
        <is>
          <t>SUMME BETRAG</t>
        </is>
      </c>
      <c r="I15" s="1" t="n"/>
      <c r="J15" s="1" t="n"/>
    </row>
    <row r="16">
      <c r="A16" s="9" t="inlineStr">
        <is>
          <t>Firma:</t>
        </is>
      </c>
      <c r="B16" s="10" t="n"/>
      <c r="C16" s="10" t="n"/>
      <c r="D16" s="12" t="inlineStr">
        <is>
          <t>Tragen Sie hier die Stückzahlen ein.</t>
        </is>
      </c>
      <c r="E16" s="1" t="n"/>
      <c r="F16" s="1" t="n"/>
      <c r="G16" s="13">
        <f>SUM(H24:H315)</f>
        <v/>
      </c>
      <c r="H16" s="1" t="n"/>
      <c r="I16" s="14">
        <f>SUM(I24:I315)</f>
        <v/>
      </c>
      <c r="J16" s="1" t="n"/>
    </row>
    <row r="17">
      <c r="A17" s="9" t="inlineStr">
        <is>
          <t>Strasse:</t>
        </is>
      </c>
      <c r="B17" s="10" t="n"/>
      <c r="C17" s="10" t="n"/>
      <c r="D17" s="1" t="n"/>
      <c r="E17" s="1" t="n"/>
      <c r="F17" s="4" t="inlineStr">
        <is>
          <t>zzgl. 19% MwSt.</t>
        </is>
      </c>
      <c r="G17" s="1" t="n"/>
      <c r="H17" s="1" t="n"/>
      <c r="I17" s="14">
        <f>ROUND(I16*0.19,2)</f>
        <v/>
      </c>
      <c r="J17" s="1" t="n"/>
    </row>
    <row r="18">
      <c r="A18" s="9" t="inlineStr">
        <is>
          <t>Plz/Ort:</t>
        </is>
      </c>
      <c r="B18" s="10" t="n"/>
      <c r="C18" s="10" t="n"/>
      <c r="D18" s="1" t="n"/>
      <c r="E18" s="1" t="n"/>
      <c r="F18" s="11" t="inlineStr">
        <is>
          <t>GESAMTBETRAG</t>
        </is>
      </c>
      <c r="G18" s="1" t="n"/>
      <c r="H18" s="1" t="n"/>
      <c r="I18" s="15">
        <f>I16+I17</f>
        <v/>
      </c>
      <c r="J18" s="1" t="n"/>
    </row>
    <row r="19">
      <c r="A19" s="9" t="inlineStr">
        <is>
          <t>Email:</t>
        </is>
      </c>
      <c r="B19" s="10" t="n"/>
      <c r="C19" s="10" t="n"/>
      <c r="D19" s="1" t="n"/>
      <c r="E19" s="1" t="n"/>
      <c r="F19" s="1" t="n"/>
      <c r="G19" s="1" t="n"/>
      <c r="H19" s="1" t="n"/>
      <c r="I19" s="1" t="n"/>
      <c r="J19" s="1" t="n"/>
    </row>
    <row r="20">
      <c r="A20" s="9" t="inlineStr">
        <is>
          <t>Telefon:</t>
        </is>
      </c>
      <c r="B20" s="10" t="n"/>
      <c r="C20" s="10" t="n"/>
      <c r="D20" s="1" t="n"/>
      <c r="E20" s="1" t="n"/>
      <c r="F20" s="1" t="n"/>
      <c r="G20" s="1" t="n"/>
      <c r="H20" s="1" t="n"/>
      <c r="I20" s="1" t="n"/>
      <c r="J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</row>
    <row r="22">
      <c r="A22" s="9" t="inlineStr">
        <is>
          <t>Hier finden Sie alle aktuell verfügbaren Positionen. Weitere Gerüstteile auf Anfrage verfügbar.</t>
        </is>
      </c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</row>
    <row r="23" ht="32" customHeight="1">
      <c r="A23" s="16" t="inlineStr">
        <is>
          <t>Artikel
Nr. *</t>
        </is>
      </c>
      <c r="B23" s="16" t="inlineStr">
        <is>
          <t>Artikelbezeichnung</t>
        </is>
      </c>
      <c r="C23" s="16" t="inlineStr">
        <is>
          <t>Gew.
kg</t>
        </is>
      </c>
      <c r="D23" s="16" t="inlineStr">
        <is>
          <t>verf.
ca. *</t>
        </is>
      </c>
      <c r="E23" s="16" t="inlineStr">
        <is>
          <t>Listen-
preis</t>
        </is>
      </c>
      <c r="F23" s="16" t="inlineStr">
        <is>
          <t>Angebots-
preis</t>
        </is>
      </c>
      <c r="G23" s="16" t="inlineStr">
        <is>
          <t>Stück-
zahl</t>
        </is>
      </c>
      <c r="H23" s="16" t="inlineStr">
        <is>
          <t>Summe
Gew.</t>
        </is>
      </c>
      <c r="I23" s="16" t="inlineStr">
        <is>
          <t>Betrag
EUR</t>
        </is>
      </c>
      <c r="J23" s="1" t="n"/>
    </row>
    <row r="24">
      <c r="A24" s="17" t="inlineStr">
        <is>
          <t>1002.008</t>
        </is>
      </c>
      <c r="B24" s="17" t="inlineStr">
        <is>
          <t>St-Gerüst-Anlegeleiter 8 Spr</t>
        </is>
      </c>
      <c r="C24" s="18" t="n">
        <v>15</v>
      </c>
      <c r="D24" s="19" t="n">
        <v>1</v>
      </c>
      <c r="E24" s="20" t="n">
        <v>126.6</v>
      </c>
      <c r="F24" s="21" t="n">
        <v>73.43000000000001</v>
      </c>
      <c r="G24" s="22" t="n"/>
      <c r="H24" s="18">
        <f>IF(OR($G24="",$C24=""),0,ROUND($C24*$G24,1))</f>
        <v/>
      </c>
      <c r="I24" s="21">
        <f>IF($G24="",0,$F24*$G24)</f>
        <v/>
      </c>
      <c r="J24" s="1" t="n"/>
    </row>
    <row r="25">
      <c r="A25" s="17" t="inlineStr">
        <is>
          <t>1002.012</t>
        </is>
      </c>
      <c r="B25" s="17" t="inlineStr">
        <is>
          <t>St-Gerüst-Anlegeleiter 12 Spr</t>
        </is>
      </c>
      <c r="C25" s="18" t="n">
        <v>21.5</v>
      </c>
      <c r="D25" s="19" t="n">
        <v>2</v>
      </c>
      <c r="E25" s="20" t="n">
        <v>174.7</v>
      </c>
      <c r="F25" s="21" t="n">
        <v>101.33</v>
      </c>
      <c r="G25" s="22" t="n"/>
      <c r="H25" s="18">
        <f>IF(OR($G25="",$C25=""),0,ROUND($C25*$G25,1))</f>
        <v/>
      </c>
      <c r="I25" s="21">
        <f>IF($G25="",0,$F25*$G25)</f>
        <v/>
      </c>
      <c r="J25" s="1" t="n"/>
    </row>
    <row r="26">
      <c r="A26" s="17" t="inlineStr">
        <is>
          <t>1002.016</t>
        </is>
      </c>
      <c r="B26" s="17" t="inlineStr">
        <is>
          <t>St-Gerüst-Anlegeleiter 16 Spr</t>
        </is>
      </c>
      <c r="C26" s="18" t="n">
        <v>28</v>
      </c>
      <c r="D26" s="19" t="n">
        <v>21</v>
      </c>
      <c r="E26" s="20" t="n">
        <v>224.5</v>
      </c>
      <c r="F26" s="21" t="n">
        <v>130.21</v>
      </c>
      <c r="G26" s="22" t="n"/>
      <c r="H26" s="18">
        <f>IF(OR($G26="",$C26=""),0,ROUND($C26*$G26,1))</f>
        <v/>
      </c>
      <c r="I26" s="21">
        <f>IF($G26="",0,$F26*$G26)</f>
        <v/>
      </c>
      <c r="J26" s="1" t="n"/>
    </row>
    <row r="27">
      <c r="A27" s="17" t="inlineStr">
        <is>
          <t>1004.010</t>
        </is>
      </c>
      <c r="B27" s="17" t="inlineStr">
        <is>
          <t>Alu-Gerüst-Anlegeleiter 10 Spr</t>
        </is>
      </c>
      <c r="C27" s="18" t="n">
        <v>5.4</v>
      </c>
      <c r="D27" s="19" t="n">
        <v>11</v>
      </c>
      <c r="E27" s="20" t="n">
        <v>161.42</v>
      </c>
      <c r="F27" s="21" t="n">
        <v>93.62</v>
      </c>
      <c r="G27" s="22" t="n"/>
      <c r="H27" s="18">
        <f>IF(OR($G27="",$C27=""),0,ROUND($C27*$G27,1))</f>
        <v/>
      </c>
      <c r="I27" s="21">
        <f>IF($G27="",0,$F27*$G27)</f>
        <v/>
      </c>
      <c r="J27" s="1" t="n"/>
    </row>
    <row r="28">
      <c r="A28" s="17" t="inlineStr">
        <is>
          <t>1004.017</t>
        </is>
      </c>
      <c r="B28" s="17" t="inlineStr">
        <is>
          <t>Alu-Gerüst-Anlegeleiter 17 Spr</t>
        </is>
      </c>
      <c r="C28" s="18" t="n">
        <v>12</v>
      </c>
      <c r="D28" s="19" t="n">
        <v>13</v>
      </c>
      <c r="E28" s="20" t="n">
        <v>270.18</v>
      </c>
      <c r="F28" s="21" t="n">
        <v>156.7</v>
      </c>
      <c r="G28" s="22" t="n"/>
      <c r="H28" s="18">
        <f>IF(OR($G28="",$C28=""),0,ROUND($C28*$G28,1))</f>
        <v/>
      </c>
      <c r="I28" s="21">
        <f>IF($G28="",0,$F28*$G28)</f>
        <v/>
      </c>
      <c r="J28" s="1" t="n"/>
    </row>
    <row r="29">
      <c r="A29" s="17" t="inlineStr">
        <is>
          <t>1004.020</t>
        </is>
      </c>
      <c r="B29" s="17" t="inlineStr">
        <is>
          <t>Alu-Gerüst-Anlegeleiter 20 Spr</t>
        </is>
      </c>
      <c r="C29" s="18" t="n">
        <v>16.9</v>
      </c>
      <c r="D29" s="19" t="n">
        <v>14</v>
      </c>
      <c r="E29" s="20" t="n">
        <v>333.84</v>
      </c>
      <c r="F29" s="21" t="n">
        <v>193.63</v>
      </c>
      <c r="G29" s="22" t="n"/>
      <c r="H29" s="18">
        <f>IF(OR($G29="",$C29=""),0,ROUND($C29*$G29,1))</f>
        <v/>
      </c>
      <c r="I29" s="21">
        <f>IF($G29="",0,$F29*$G29)</f>
        <v/>
      </c>
      <c r="J29" s="1" t="n"/>
    </row>
    <row r="30">
      <c r="A30" s="17" t="inlineStr">
        <is>
          <t>1700.180</t>
        </is>
      </c>
      <c r="B30" s="17" t="inlineStr">
        <is>
          <t>Layher Blitz Stiel, 1,80 m</t>
        </is>
      </c>
      <c r="C30" s="18" t="n">
        <v>6.8</v>
      </c>
      <c r="D30" s="19" t="n">
        <v>3</v>
      </c>
      <c r="E30" s="20" t="n">
        <v>65.3</v>
      </c>
      <c r="F30" s="21" t="n">
        <v>37.87</v>
      </c>
      <c r="G30" s="22" t="n"/>
      <c r="H30" s="18">
        <f>IF(OR($G30="",$C30=""),0,ROUND($C30*$G30,1))</f>
        <v/>
      </c>
      <c r="I30" s="21">
        <f>IF($G30="",0,$F30*$G30)</f>
        <v/>
      </c>
      <c r="J30" s="1" t="n"/>
    </row>
    <row r="31">
      <c r="A31" s="17" t="inlineStr">
        <is>
          <t>1716.300</t>
        </is>
      </c>
      <c r="B31" s="17" t="inlineStr">
        <is>
          <t>Layher Innengeländerhalter 1,0 m ohne Bordbrettbolzen</t>
        </is>
      </c>
      <c r="C31" s="18" t="n">
        <v>3.1</v>
      </c>
      <c r="D31" s="19" t="n">
        <v>125</v>
      </c>
      <c r="E31" s="20" t="n">
        <v>33.1</v>
      </c>
      <c r="F31" s="21" t="n">
        <v>19.2</v>
      </c>
      <c r="G31" s="22" t="n"/>
      <c r="H31" s="18">
        <f>IF(OR($G31="",$C31=""),0,ROUND($C31*$G31,1))</f>
        <v/>
      </c>
      <c r="I31" s="21">
        <f>IF($G31="",0,$F31*$G31)</f>
        <v/>
      </c>
      <c r="J31" s="1" t="n"/>
    </row>
    <row r="32">
      <c r="A32" s="17" t="inlineStr">
        <is>
          <t>1726.001</t>
        </is>
      </c>
      <c r="B32" s="17" t="inlineStr">
        <is>
          <t>Layher Stirngeländer, verstellbar</t>
        </is>
      </c>
      <c r="C32" s="18" t="n">
        <v>5.14</v>
      </c>
      <c r="D32" s="19" t="n">
        <v>15</v>
      </c>
      <c r="E32" s="20" t="n">
        <v>83.2</v>
      </c>
      <c r="F32" s="21" t="n">
        <v>48.26</v>
      </c>
      <c r="G32" s="22" t="n"/>
      <c r="H32" s="18">
        <f>IF(OR($G32="",$C32=""),0,ROUND($C32*$G32,1))</f>
        <v/>
      </c>
      <c r="I32" s="21">
        <f>IF($G32="",0,$F32*$G32)</f>
        <v/>
      </c>
      <c r="J32" s="1" t="n"/>
    </row>
    <row r="33">
      <c r="A33" s="17" t="inlineStr">
        <is>
          <t>1727.207</t>
        </is>
      </c>
      <c r="B33" s="17" t="inlineStr">
        <is>
          <t>Layher Horizontalstrebe 2,07 m, 2 Halbkupplungen</t>
        </is>
      </c>
      <c r="C33" s="18" t="n">
        <v>6.9</v>
      </c>
      <c r="D33" s="19" t="n">
        <v>174</v>
      </c>
      <c r="E33" s="20" t="n">
        <v>72.09999999999999</v>
      </c>
      <c r="F33" s="21" t="n">
        <v>41.82</v>
      </c>
      <c r="G33" s="22" t="n"/>
      <c r="H33" s="18">
        <f>IF(OR($G33="",$C33=""),0,ROUND($C33*$G33,1))</f>
        <v/>
      </c>
      <c r="I33" s="21">
        <f>IF($G33="",0,$F33*$G33)</f>
        <v/>
      </c>
      <c r="J33" s="1" t="n"/>
    </row>
    <row r="34">
      <c r="A34" s="17" t="inlineStr">
        <is>
          <t>1727.257</t>
        </is>
      </c>
      <c r="B34" s="17" t="inlineStr">
        <is>
          <t>Layher Horizontalstrebe 2,57 m, 2 Halbkupplungen</t>
        </is>
      </c>
      <c r="C34" s="18" t="n">
        <v>8.6</v>
      </c>
      <c r="D34" s="19" t="n">
        <v>1</v>
      </c>
      <c r="E34" s="20" t="n">
        <v>77</v>
      </c>
      <c r="F34" s="21" t="n">
        <v>44.66</v>
      </c>
      <c r="G34" s="22" t="n"/>
      <c r="H34" s="18">
        <f>IF(OR($G34="",$C34=""),0,ROUND($C34*$G34,1))</f>
        <v/>
      </c>
      <c r="I34" s="21">
        <f>IF($G34="",0,$F34*$G34)</f>
        <v/>
      </c>
      <c r="J34" s="1" t="n"/>
    </row>
    <row r="35">
      <c r="A35" s="17" t="inlineStr">
        <is>
          <t>1732.157</t>
        </is>
      </c>
      <c r="B35" s="17" t="inlineStr">
        <is>
          <t>Layher Doppel-Geländer, Alu 1,57 m</t>
        </is>
      </c>
      <c r="C35" s="18" t="n">
        <v>3.5</v>
      </c>
      <c r="D35" s="19" t="n">
        <v>2</v>
      </c>
      <c r="E35" s="20" t="n">
        <v>78.66</v>
      </c>
      <c r="F35" s="21" t="n">
        <v>45.62</v>
      </c>
      <c r="G35" s="22" t="n"/>
      <c r="H35" s="18">
        <f>IF(OR($G35="",$C35=""),0,ROUND($C35*$G35,1))</f>
        <v/>
      </c>
      <c r="I35" s="21">
        <f>IF($G35="",0,$F35*$G35)</f>
        <v/>
      </c>
      <c r="J35" s="1" t="n"/>
    </row>
    <row r="36">
      <c r="A36" s="17" t="inlineStr">
        <is>
          <t>1732.257</t>
        </is>
      </c>
      <c r="B36" s="17" t="inlineStr">
        <is>
          <t>Layher Doppel-Geländer, Alu 2,57 m</t>
        </is>
      </c>
      <c r="C36" s="18" t="n">
        <v>5.8</v>
      </c>
      <c r="D36" s="19" t="n">
        <v>8</v>
      </c>
      <c r="E36" s="20" t="n">
        <v>116.86</v>
      </c>
      <c r="F36" s="21" t="n">
        <v>67.78</v>
      </c>
      <c r="G36" s="22" t="n"/>
      <c r="H36" s="18">
        <f>IF(OR($G36="",$C36=""),0,ROUND($C36*$G36,1))</f>
        <v/>
      </c>
      <c r="I36" s="21">
        <f>IF($G36="",0,$F36*$G36)</f>
        <v/>
      </c>
      <c r="J36" s="1" t="n"/>
    </row>
    <row r="37">
      <c r="A37" s="17" t="inlineStr">
        <is>
          <t>1735.100</t>
        </is>
      </c>
      <c r="B37" s="17" t="inlineStr">
        <is>
          <t>Layher Arretier-Geländerkästchen</t>
        </is>
      </c>
      <c r="C37" s="18" t="n">
        <v>0.5</v>
      </c>
      <c r="D37" s="19" t="n">
        <v>102</v>
      </c>
      <c r="E37" s="20" t="n">
        <v>13.1</v>
      </c>
      <c r="F37" s="21" t="n">
        <v>7.6</v>
      </c>
      <c r="G37" s="22" t="n"/>
      <c r="H37" s="18">
        <f>IF(OR($G37="",$C37=""),0,ROUND($C37*$G37,1))</f>
        <v/>
      </c>
      <c r="I37" s="21">
        <f>IF($G37="",0,$F37*$G37)</f>
        <v/>
      </c>
      <c r="J37" s="1" t="n"/>
    </row>
    <row r="38">
      <c r="A38" s="17" t="inlineStr">
        <is>
          <t>1736.157</t>
        </is>
      </c>
      <c r="B38" s="17" t="inlineStr">
        <is>
          <t>Layher Diagonale mit 2 Halbkupplungen</t>
        </is>
      </c>
      <c r="C38" s="18" t="n">
        <v>6.5</v>
      </c>
      <c r="D38" s="19" t="n">
        <v>53</v>
      </c>
      <c r="E38" s="20" t="n">
        <v>60.3</v>
      </c>
      <c r="F38" s="21" t="n">
        <v>34.97</v>
      </c>
      <c r="G38" s="22" t="n"/>
      <c r="H38" s="18">
        <f>IF(OR($G38="",$C38=""),0,ROUND($C38*$G38,1))</f>
        <v/>
      </c>
      <c r="I38" s="21">
        <f>IF($G38="",0,$F38*$G38)</f>
        <v/>
      </c>
      <c r="J38" s="1" t="n"/>
    </row>
    <row r="39">
      <c r="A39" s="17" t="inlineStr">
        <is>
          <t>1736.257</t>
        </is>
      </c>
      <c r="B39" s="17" t="inlineStr">
        <is>
          <t>Layher Diagonale 3,20 m - 2,0 x 2,57 m</t>
        </is>
      </c>
      <c r="C39" s="18" t="n">
        <v>7.8</v>
      </c>
      <c r="D39" s="19" t="n">
        <v>2</v>
      </c>
      <c r="E39" s="20" t="n">
        <v>42.8</v>
      </c>
      <c r="F39" s="21" t="n">
        <v>24.82</v>
      </c>
      <c r="G39" s="22" t="n"/>
      <c r="H39" s="18">
        <f>IF(OR($G39="",$C39=""),0,ROUND($C39*$G39,1))</f>
        <v/>
      </c>
      <c r="I39" s="21">
        <f>IF($G39="",0,$F39*$G39)</f>
        <v/>
      </c>
      <c r="J39" s="1" t="n"/>
    </row>
    <row r="40">
      <c r="A40" s="17" t="inlineStr">
        <is>
          <t>1737.257</t>
        </is>
      </c>
      <c r="B40" s="17" t="inlineStr">
        <is>
          <t>Layher Diagonale 2,97 m - 1,5 x 2,57 m</t>
        </is>
      </c>
      <c r="C40" s="18" t="n">
        <v>7.3</v>
      </c>
      <c r="D40" s="19" t="n">
        <v>28</v>
      </c>
      <c r="E40" s="20" t="n">
        <v>46.4</v>
      </c>
      <c r="F40" s="21" t="n">
        <v>26.91</v>
      </c>
      <c r="G40" s="22" t="n"/>
      <c r="H40" s="18">
        <f>IF(OR($G40="",$C40=""),0,ROUND($C40*$G40,1))</f>
        <v/>
      </c>
      <c r="I40" s="21">
        <f>IF($G40="",0,$F40*$G40)</f>
        <v/>
      </c>
      <c r="J40" s="1" t="n"/>
    </row>
    <row r="41">
      <c r="A41" s="17" t="inlineStr">
        <is>
          <t>1741.195</t>
        </is>
      </c>
      <c r="B41" s="17" t="inlineStr">
        <is>
          <t>Layher Quer-Diagonale 1,95 m SW 22</t>
        </is>
      </c>
      <c r="C41" s="18" t="n">
        <v>6.4</v>
      </c>
      <c r="D41" s="19" t="n">
        <v>13</v>
      </c>
      <c r="E41" s="20" t="n">
        <v>55.9</v>
      </c>
      <c r="F41" s="21" t="n">
        <v>32.42</v>
      </c>
      <c r="G41" s="22" t="n"/>
      <c r="H41" s="18">
        <f>IF(OR($G41="",$C41=""),0,ROUND($C41*$G41,1))</f>
        <v/>
      </c>
      <c r="I41" s="21">
        <f>IF($G41="",0,$F41*$G41)</f>
        <v/>
      </c>
      <c r="J41" s="1" t="n"/>
    </row>
    <row r="42">
      <c r="A42" s="17" t="inlineStr">
        <is>
          <t>1743.036</t>
        </is>
      </c>
      <c r="B42" s="17" t="inlineStr">
        <is>
          <t>Layher Bodensicherung 0,36 m</t>
        </is>
      </c>
      <c r="C42" s="18" t="n">
        <v>0.9</v>
      </c>
      <c r="D42" s="19" t="n">
        <v>71</v>
      </c>
      <c r="E42" s="20" t="n">
        <v>14</v>
      </c>
      <c r="F42" s="21" t="n">
        <v>8.119999999999999</v>
      </c>
      <c r="G42" s="22" t="n"/>
      <c r="H42" s="18">
        <f>IF(OR($G42="",$C42=""),0,ROUND($C42*$G42,1))</f>
        <v/>
      </c>
      <c r="I42" s="21">
        <f>IF($G42="",0,$F42*$G42)</f>
        <v/>
      </c>
      <c r="J42" s="1" t="n"/>
    </row>
    <row r="43">
      <c r="A43" s="17" t="inlineStr">
        <is>
          <t>1743.109</t>
        </is>
      </c>
      <c r="B43" s="17" t="inlineStr">
        <is>
          <t>Layher Bodensicherung 1,09 m</t>
        </is>
      </c>
      <c r="C43" s="18" t="n">
        <v>2.3</v>
      </c>
      <c r="D43" s="19" t="n">
        <v>91</v>
      </c>
      <c r="E43" s="20" t="n">
        <v>23.2</v>
      </c>
      <c r="F43" s="21" t="n">
        <v>13.46</v>
      </c>
      <c r="G43" s="22" t="n"/>
      <c r="H43" s="18">
        <f>IF(OR($G43="",$C43=""),0,ROUND($C43*$G43,1))</f>
        <v/>
      </c>
      <c r="I43" s="21">
        <f>IF($G43="",0,$F43*$G43)</f>
        <v/>
      </c>
      <c r="J43" s="1" t="n"/>
    </row>
    <row r="44">
      <c r="A44" s="17" t="inlineStr">
        <is>
          <t>1752.011</t>
        </is>
      </c>
      <c r="B44" s="17" t="inlineStr">
        <is>
          <t>Layher Treppeninnengeländer T12 - 1,00 m</t>
        </is>
      </c>
      <c r="C44" s="18" t="n">
        <v>7.8</v>
      </c>
      <c r="D44" s="19" t="n">
        <v>1</v>
      </c>
      <c r="E44" s="20" t="n">
        <v>116.2</v>
      </c>
      <c r="F44" s="21" t="n">
        <v>67.40000000000001</v>
      </c>
      <c r="G44" s="22" t="n"/>
      <c r="H44" s="18">
        <f>IF(OR($G44="",$C44=""),0,ROUND($C44*$G44,1))</f>
        <v/>
      </c>
      <c r="I44" s="21">
        <f>IF($G44="",0,$F44*$G44)</f>
        <v/>
      </c>
      <c r="J44" s="1" t="n"/>
    </row>
    <row r="45">
      <c r="A45" s="17" t="inlineStr">
        <is>
          <t>1752.073</t>
        </is>
      </c>
      <c r="B45" s="17" t="inlineStr">
        <is>
          <t>U-Anfangsriegel Podesttreppe</t>
        </is>
      </c>
      <c r="C45" s="18" t="n">
        <v>5.4</v>
      </c>
      <c r="D45" s="19" t="n">
        <v>53</v>
      </c>
      <c r="E45" s="20" t="n">
        <v>84.3</v>
      </c>
      <c r="F45" s="21" t="n">
        <v>48.89</v>
      </c>
      <c r="G45" s="22" t="n"/>
      <c r="H45" s="18">
        <f>IF(OR($G45="",$C45=""),0,ROUND($C45*$G45,1))</f>
        <v/>
      </c>
      <c r="I45" s="21">
        <f>IF($G45="",0,$F45*$G45)</f>
        <v/>
      </c>
      <c r="J45" s="1" t="n"/>
    </row>
    <row r="46">
      <c r="A46" s="17" t="inlineStr">
        <is>
          <t>1752.257</t>
        </is>
      </c>
      <c r="B46" s="17" t="inlineStr">
        <is>
          <t>Layher Treppengeländer 2,57 x 2,00 m</t>
        </is>
      </c>
      <c r="C46" s="18" t="n">
        <v>16.1</v>
      </c>
      <c r="D46" s="19" t="n">
        <v>3</v>
      </c>
      <c r="E46" s="20" t="n">
        <v>140</v>
      </c>
      <c r="F46" s="21" t="n">
        <v>81.2</v>
      </c>
      <c r="G46" s="22" t="n"/>
      <c r="H46" s="18">
        <f>IF(OR($G46="",$C46=""),0,ROUND($C46*$G46,1))</f>
        <v/>
      </c>
      <c r="I46" s="21">
        <f>IF($G46="",0,$F46*$G46)</f>
        <v/>
      </c>
      <c r="J46" s="1" t="n"/>
    </row>
    <row r="47">
      <c r="A47" s="17" t="inlineStr">
        <is>
          <t>1752.307</t>
        </is>
      </c>
      <c r="B47" s="17" t="inlineStr">
        <is>
          <t>Layher Treppengeländer 3,07 x 2,00 m</t>
        </is>
      </c>
      <c r="C47" s="18" t="n">
        <v>17.6</v>
      </c>
      <c r="D47" s="19" t="n">
        <v>18</v>
      </c>
      <c r="E47" s="20" t="n">
        <v>146.8</v>
      </c>
      <c r="F47" s="21" t="n">
        <v>85.14</v>
      </c>
      <c r="G47" s="22" t="n"/>
      <c r="H47" s="18">
        <f>IF(OR($G47="",$C47=""),0,ROUND($C47*$G47,1))</f>
        <v/>
      </c>
      <c r="I47" s="21">
        <f>IF($G47="",0,$F47*$G47)</f>
        <v/>
      </c>
      <c r="J47" s="1" t="n"/>
    </row>
    <row r="48">
      <c r="A48" s="17" t="inlineStr">
        <is>
          <t>1753.257</t>
        </is>
      </c>
      <c r="B48" s="17" t="inlineStr">
        <is>
          <t>Layher U-Alu-Podesttreppe 2,57 x 2,00 x 0,64 m</t>
        </is>
      </c>
      <c r="C48" s="18" t="n">
        <v>21.9</v>
      </c>
      <c r="D48" s="19" t="n">
        <v>2</v>
      </c>
      <c r="E48" s="20" t="n">
        <v>481.13</v>
      </c>
      <c r="F48" s="21" t="n">
        <v>279.06</v>
      </c>
      <c r="G48" s="22" t="n"/>
      <c r="H48" s="18">
        <f>IF(OR($G48="",$C48=""),0,ROUND($C48*$G48,1))</f>
        <v/>
      </c>
      <c r="I48" s="21">
        <f>IF($G48="",0,$F48*$G48)</f>
        <v/>
      </c>
      <c r="J48" s="1" t="n"/>
    </row>
    <row r="49">
      <c r="A49" s="17" t="inlineStr">
        <is>
          <t>1753.258</t>
        </is>
      </c>
      <c r="B49" s="17" t="inlineStr">
        <is>
          <t>U-Alu 0.94 Podesttr. 2.57X2.00M</t>
        </is>
      </c>
      <c r="C49" s="18" t="n">
        <v>33.7</v>
      </c>
      <c r="D49" s="19" t="n">
        <v>37</v>
      </c>
      <c r="E49" s="20" t="n">
        <v>890.71</v>
      </c>
      <c r="F49" s="21" t="n">
        <v>516.61</v>
      </c>
      <c r="G49" s="22" t="n"/>
      <c r="H49" s="18">
        <f>IF(OR($G49="",$C49=""),0,ROUND($C49*$G49,1))</f>
        <v/>
      </c>
      <c r="I49" s="21">
        <f>IF($G49="",0,$F49*$G49)</f>
        <v/>
      </c>
      <c r="J49" s="1" t="n"/>
    </row>
    <row r="50">
      <c r="A50" s="17" t="inlineStr">
        <is>
          <t>1753.307</t>
        </is>
      </c>
      <c r="B50" s="17" t="inlineStr">
        <is>
          <t>Layher U-Alu-Podesttreppe 3,07 x 2,00 x 0,64 m</t>
        </is>
      </c>
      <c r="C50" s="18" t="n">
        <v>26.3</v>
      </c>
      <c r="D50" s="19" t="n">
        <v>11</v>
      </c>
      <c r="E50" s="20" t="n">
        <v>614.17</v>
      </c>
      <c r="F50" s="21" t="n">
        <v>356.22</v>
      </c>
      <c r="G50" s="22" t="n"/>
      <c r="H50" s="18">
        <f>IF(OR($G50="",$C50=""),0,ROUND($C50*$G50,1))</f>
        <v/>
      </c>
      <c r="I50" s="21">
        <f>IF($G50="",0,$F50*$G50)</f>
        <v/>
      </c>
      <c r="J50" s="1" t="n"/>
    </row>
    <row r="51">
      <c r="A51" s="17" t="inlineStr">
        <is>
          <t>1754.069</t>
        </is>
      </c>
      <c r="B51" s="17" t="inlineStr">
        <is>
          <t>Layher Gerüsthalter 0,69 m</t>
        </is>
      </c>
      <c r="C51" s="18" t="n">
        <v>2.8</v>
      </c>
      <c r="D51" s="19" t="n">
        <v>8</v>
      </c>
      <c r="E51" s="20" t="n">
        <v>19.6</v>
      </c>
      <c r="F51" s="21" t="n">
        <v>11.37</v>
      </c>
      <c r="G51" s="22" t="n"/>
      <c r="H51" s="18">
        <f>IF(OR($G51="",$C51=""),0,ROUND($C51*$G51,1))</f>
        <v/>
      </c>
      <c r="I51" s="21">
        <f>IF($G51="",0,$F51*$G51)</f>
        <v/>
      </c>
      <c r="J51" s="1" t="n"/>
    </row>
    <row r="52">
      <c r="A52" s="17" t="inlineStr">
        <is>
          <t>1754.095</t>
        </is>
      </c>
      <c r="B52" s="17" t="inlineStr">
        <is>
          <t>Layher Gerüsthalter 0,95 m</t>
        </is>
      </c>
      <c r="C52" s="18" t="n">
        <v>3.7</v>
      </c>
      <c r="D52" s="19" t="n">
        <v>157</v>
      </c>
      <c r="E52" s="20" t="n">
        <v>21.3</v>
      </c>
      <c r="F52" s="21" t="n">
        <v>12.35</v>
      </c>
      <c r="G52" s="22" t="n"/>
      <c r="H52" s="18">
        <f>IF(OR($G52="",$C52=""),0,ROUND($C52*$G52,1))</f>
        <v/>
      </c>
      <c r="I52" s="21">
        <f>IF($G52="",0,$F52*$G52)</f>
        <v/>
      </c>
      <c r="J52" s="1" t="n"/>
    </row>
    <row r="53">
      <c r="A53" s="17" t="inlineStr">
        <is>
          <t>1754.145</t>
        </is>
      </c>
      <c r="B53" s="17" t="inlineStr">
        <is>
          <t>Layher Gerüsthalter 1,45 m</t>
        </is>
      </c>
      <c r="C53" s="18" t="n">
        <v>5.7</v>
      </c>
      <c r="D53" s="19" t="n">
        <v>2</v>
      </c>
      <c r="E53" s="20" t="n">
        <v>29</v>
      </c>
      <c r="F53" s="21" t="n">
        <v>16.82</v>
      </c>
      <c r="G53" s="22" t="n"/>
      <c r="H53" s="18">
        <f>IF(OR($G53="",$C53=""),0,ROUND($C53*$G53,1))</f>
        <v/>
      </c>
      <c r="I53" s="21">
        <f>IF($G53="",0,$F53*$G53)</f>
        <v/>
      </c>
      <c r="J53" s="1" t="n"/>
    </row>
    <row r="54">
      <c r="A54" s="17" t="inlineStr">
        <is>
          <t>1754.207</t>
        </is>
      </c>
      <c r="B54" s="17" t="inlineStr">
        <is>
          <t>Layher Vario Ankerriegel LW 2,07 m</t>
        </is>
      </c>
      <c r="C54" s="18" t="n">
        <v>12.13</v>
      </c>
      <c r="D54" s="19" t="n">
        <v>27</v>
      </c>
      <c r="E54" s="20" t="n">
        <v>121.9</v>
      </c>
      <c r="F54" s="21" t="n">
        <v>70.7</v>
      </c>
      <c r="G54" s="22" t="n"/>
      <c r="H54" s="18">
        <f>IF(OR($G54="",$C54=""),0,ROUND($C54*$G54,1))</f>
        <v/>
      </c>
      <c r="I54" s="21">
        <f>IF($G54="",0,$F54*$G54)</f>
        <v/>
      </c>
      <c r="J54" s="1" t="n"/>
    </row>
    <row r="55">
      <c r="A55" s="17" t="inlineStr">
        <is>
          <t>1754.257</t>
        </is>
      </c>
      <c r="B55" s="17" t="inlineStr">
        <is>
          <t>Layher Vario Ankerriegel LW 2,57 m</t>
        </is>
      </c>
      <c r="C55" s="18" t="n">
        <v>15</v>
      </c>
      <c r="D55" s="19" t="n">
        <v>21</v>
      </c>
      <c r="E55" s="20" t="n">
        <v>141.9</v>
      </c>
      <c r="F55" s="21" t="n">
        <v>82.3</v>
      </c>
      <c r="G55" s="22" t="n"/>
      <c r="H55" s="18">
        <f>IF(OR($G55="",$C55=""),0,ROUND($C55*$G55,1))</f>
        <v/>
      </c>
      <c r="I55" s="21">
        <f>IF($G55="",0,$F55*$G55)</f>
        <v/>
      </c>
      <c r="J55" s="1" t="n"/>
    </row>
    <row r="56">
      <c r="A56" s="17" t="inlineStr">
        <is>
          <t>1755.069</t>
        </is>
      </c>
      <c r="B56" s="17" t="inlineStr">
        <is>
          <t>Layher Blitzanker, 0,69 m</t>
        </is>
      </c>
      <c r="C56" s="18" t="n">
        <v>2.8</v>
      </c>
      <c r="D56" s="19" t="n">
        <v>4</v>
      </c>
      <c r="E56" s="20" t="n">
        <v>17.9</v>
      </c>
      <c r="F56" s="21" t="n">
        <v>10.38</v>
      </c>
      <c r="G56" s="22" t="n"/>
      <c r="H56" s="18">
        <f>IF(OR($G56="",$C56=""),0,ROUND($C56*$G56,1))</f>
        <v/>
      </c>
      <c r="I56" s="21">
        <f>IF($G56="",0,$F56*$G56)</f>
        <v/>
      </c>
      <c r="J56" s="1" t="n"/>
    </row>
    <row r="57">
      <c r="A57" s="17" t="inlineStr">
        <is>
          <t>1755.257</t>
        </is>
      </c>
      <c r="B57" s="17" t="inlineStr">
        <is>
          <t>Layher U-Komfort-Treppe 2,57 x 2,0 x 0,64 m</t>
        </is>
      </c>
      <c r="C57" s="18" t="n">
        <v>27</v>
      </c>
      <c r="D57" s="19" t="n">
        <v>1</v>
      </c>
      <c r="E57" s="20" t="n">
        <v>580.61</v>
      </c>
      <c r="F57" s="21" t="n">
        <v>336.75</v>
      </c>
      <c r="G57" s="22" t="n"/>
      <c r="H57" s="18">
        <f>IF(OR($G57="",$C57=""),0,ROUND($C57*$G57,1))</f>
        <v/>
      </c>
      <c r="I57" s="21">
        <f>IF($G57="",0,$F57*$G57)</f>
        <v/>
      </c>
      <c r="J57" s="1" t="n"/>
    </row>
    <row r="58">
      <c r="A58" s="17" t="inlineStr">
        <is>
          <t>1755.307</t>
        </is>
      </c>
      <c r="B58" s="17" t="inlineStr">
        <is>
          <t>Layher U-Komfort-Treppe 3,07 x 2,0 x 0,64 m</t>
        </is>
      </c>
      <c r="C58" s="18" t="n">
        <v>32</v>
      </c>
      <c r="D58" s="19" t="n">
        <v>2</v>
      </c>
      <c r="E58" s="20" t="n">
        <v>685.8099999999999</v>
      </c>
      <c r="F58" s="21" t="n">
        <v>397.77</v>
      </c>
      <c r="G58" s="22" t="n"/>
      <c r="H58" s="18">
        <f>IF(OR($G58="",$C58=""),0,ROUND($C58*$G58,1))</f>
        <v/>
      </c>
      <c r="I58" s="21">
        <f>IF($G58="",0,$F58*$G58)</f>
        <v/>
      </c>
      <c r="J58" s="1" t="n"/>
    </row>
    <row r="59">
      <c r="A59" s="17" t="inlineStr">
        <is>
          <t>1767.514</t>
        </is>
      </c>
      <c r="B59" s="17" t="inlineStr">
        <is>
          <t>Layher Blitz Gitterträger, Aluminium 5,14 m mit RV</t>
        </is>
      </c>
      <c r="C59" s="18" t="n">
        <v>22.5</v>
      </c>
      <c r="D59" s="19" t="n">
        <v>1</v>
      </c>
      <c r="E59" s="20" t="n">
        <v>534.86</v>
      </c>
      <c r="F59" s="21" t="n">
        <v>310.22</v>
      </c>
      <c r="G59" s="22" t="n"/>
      <c r="H59" s="18">
        <f>IF(OR($G59="",$C59=""),0,ROUND($C59*$G59,1))</f>
        <v/>
      </c>
      <c r="I59" s="21">
        <f>IF($G59="",0,$F59*$G59)</f>
        <v/>
      </c>
      <c r="J59" s="1" t="n"/>
    </row>
    <row r="60">
      <c r="A60" s="17" t="inlineStr">
        <is>
          <t>1767.614</t>
        </is>
      </c>
      <c r="B60" s="17" t="inlineStr">
        <is>
          <t>Layher Blitz Gitterträger, Aluminium 6,14 m mit RV</t>
        </is>
      </c>
      <c r="C60" s="18" t="n">
        <v>26.4</v>
      </c>
      <c r="D60" s="19" t="n">
        <v>1</v>
      </c>
      <c r="E60" s="20" t="n">
        <v>596.47</v>
      </c>
      <c r="F60" s="21" t="n">
        <v>345.95</v>
      </c>
      <c r="G60" s="22" t="n"/>
      <c r="H60" s="18">
        <f>IF(OR($G60="",$C60=""),0,ROUND($C60*$G60,1))</f>
        <v/>
      </c>
      <c r="I60" s="21">
        <f>IF($G60="",0,$F60*$G60)</f>
        <v/>
      </c>
      <c r="J60" s="1" t="n"/>
    </row>
    <row r="61">
      <c r="A61" s="17" t="inlineStr">
        <is>
          <t>1773.200</t>
        </is>
      </c>
      <c r="B61" s="17" t="inlineStr">
        <is>
          <t>Layher Stellrahmen LW, Stahl 2,00 x 0,73 m - 2 Geländerkästchen</t>
        </is>
      </c>
      <c r="C61" s="18" t="n">
        <v>18.8</v>
      </c>
      <c r="D61" s="19" t="n">
        <v>3</v>
      </c>
      <c r="E61" s="20" t="n">
        <v>88.8</v>
      </c>
      <c r="F61" s="21" t="n">
        <v>51.5</v>
      </c>
      <c r="G61" s="22" t="n"/>
      <c r="H61" s="18">
        <f>IF(OR($G61="",$C61=""),0,ROUND($C61*$G61,1))</f>
        <v/>
      </c>
      <c r="I61" s="21">
        <f>IF($G61="",0,$F61*$G61)</f>
        <v/>
      </c>
      <c r="J61" s="1" t="n"/>
    </row>
    <row r="62">
      <c r="A62" s="17" t="inlineStr">
        <is>
          <t>2600.157</t>
        </is>
      </c>
      <c r="B62" s="17" t="inlineStr">
        <is>
          <t>U-Wechselr. Lw 1.57 M Verst M. 2Krall</t>
        </is>
      </c>
      <c r="C62" s="18" t="n">
        <v>9.5</v>
      </c>
      <c r="D62" s="19" t="n">
        <v>2</v>
      </c>
      <c r="E62" s="20" t="n">
        <v>86.5</v>
      </c>
      <c r="F62" s="21" t="n">
        <v>50.17</v>
      </c>
      <c r="G62" s="22" t="n"/>
      <c r="H62" s="18">
        <f>IF(OR($G62="",$C62=""),0,ROUND($C62*$G62,1))</f>
        <v/>
      </c>
      <c r="I62" s="21">
        <f>IF($G62="",0,$F62*$G62)</f>
        <v/>
      </c>
      <c r="J62" s="1" t="n"/>
    </row>
    <row r="63">
      <c r="A63" s="17" t="inlineStr">
        <is>
          <t>2600.307</t>
        </is>
      </c>
      <c r="B63" s="17" t="inlineStr">
        <is>
          <t>U-Wechselr. Lw 3.07 M Verst M. 2Krall</t>
        </is>
      </c>
      <c r="C63" s="18" t="n">
        <v>18.5</v>
      </c>
      <c r="D63" s="19" t="n">
        <v>43</v>
      </c>
      <c r="E63" s="20" t="n">
        <v>130.8</v>
      </c>
      <c r="F63" s="21" t="n">
        <v>75.86</v>
      </c>
      <c r="G63" s="22" t="n"/>
      <c r="H63" s="18">
        <f>IF(OR($G63="",$C63=""),0,ROUND($C63*$G63,1))</f>
        <v/>
      </c>
      <c r="I63" s="21">
        <f>IF($G63="",0,$F63*$G63)</f>
        <v/>
      </c>
      <c r="J63" s="1" t="n"/>
    </row>
    <row r="64">
      <c r="A64" s="17" t="inlineStr">
        <is>
          <t>2601.039</t>
        </is>
      </c>
      <c r="B64" s="17" t="inlineStr">
        <is>
          <t>O-Riegel Lw 0.39 M</t>
        </is>
      </c>
      <c r="C64" s="18" t="n">
        <v>1.9</v>
      </c>
      <c r="D64" s="19" t="n">
        <v>15</v>
      </c>
      <c r="E64" s="20" t="n">
        <v>31.4</v>
      </c>
      <c r="F64" s="21" t="n">
        <v>18.21</v>
      </c>
      <c r="G64" s="22" t="n"/>
      <c r="H64" s="18">
        <f>IF(OR($G64="",$C64=""),0,ROUND($C64*$G64,1))</f>
        <v/>
      </c>
      <c r="I64" s="21">
        <f>IF($G64="",0,$F64*$G64)</f>
        <v/>
      </c>
      <c r="J64" s="1" t="n"/>
    </row>
    <row r="65">
      <c r="A65" s="17" t="inlineStr">
        <is>
          <t>2601.090</t>
        </is>
      </c>
      <c r="B65" s="17" t="inlineStr">
        <is>
          <t>O-Riegel Lw 0.90 M</t>
        </is>
      </c>
      <c r="C65" s="18" t="n">
        <v>3.4</v>
      </c>
      <c r="D65" s="19" t="n">
        <v>579</v>
      </c>
      <c r="E65" s="20" t="n">
        <v>37.2</v>
      </c>
      <c r="F65" s="21" t="n">
        <v>21.58</v>
      </c>
      <c r="G65" s="22" t="n"/>
      <c r="H65" s="18">
        <f>IF(OR($G65="",$C65=""),0,ROUND($C65*$G65,1))</f>
        <v/>
      </c>
      <c r="I65" s="21">
        <f>IF($G65="",0,$F65*$G65)</f>
        <v/>
      </c>
      <c r="J65" s="1" t="n"/>
    </row>
    <row r="66">
      <c r="A66" s="17" t="inlineStr">
        <is>
          <t>2601.103</t>
        </is>
      </c>
      <c r="B66" s="17" t="inlineStr">
        <is>
          <t>O-Riegel Lw 1.036 M</t>
        </is>
      </c>
      <c r="C66" s="18" t="n">
        <v>3.8</v>
      </c>
      <c r="D66" s="19" t="n">
        <v>3</v>
      </c>
      <c r="E66" s="20" t="n">
        <v>30.3</v>
      </c>
      <c r="F66" s="21" t="n">
        <v>17.57</v>
      </c>
      <c r="G66" s="22" t="n"/>
      <c r="H66" s="18">
        <f>IF(OR($G66="",$C66=""),0,ROUND($C66*$G66,1))</f>
        <v/>
      </c>
      <c r="I66" s="21">
        <f>IF($G66="",0,$F66*$G66)</f>
        <v/>
      </c>
      <c r="J66" s="1" t="n"/>
    </row>
    <row r="67">
      <c r="A67" s="17" t="inlineStr">
        <is>
          <t>2601.250</t>
        </is>
      </c>
      <c r="B67" s="17" t="inlineStr">
        <is>
          <t>O-Riegel Lw 2.50 M</t>
        </is>
      </c>
      <c r="C67" s="18" t="n">
        <v>8.300000000000001</v>
      </c>
      <c r="D67" s="19" t="n">
        <v>84</v>
      </c>
      <c r="E67" s="20" t="n">
        <v>49.9</v>
      </c>
      <c r="F67" s="21" t="n">
        <v>28.94</v>
      </c>
      <c r="G67" s="22" t="n"/>
      <c r="H67" s="18">
        <f>IF(OR($G67="",$C67=""),0,ROUND($C67*$G67,1))</f>
        <v/>
      </c>
      <c r="I67" s="21">
        <f>IF($G67="",0,$F67*$G67)</f>
        <v/>
      </c>
      <c r="J67" s="1" t="n"/>
    </row>
    <row r="68">
      <c r="A68" s="17" t="inlineStr">
        <is>
          <t>2601.414</t>
        </is>
      </c>
      <c r="B68" s="17" t="inlineStr">
        <is>
          <t>O-Riegel Lw 4.14 M</t>
        </is>
      </c>
      <c r="C68" s="18" t="n">
        <v>13.4</v>
      </c>
      <c r="D68" s="19" t="n">
        <v>7</v>
      </c>
      <c r="E68" s="20" t="n">
        <v>81.40000000000001</v>
      </c>
      <c r="F68" s="21" t="n">
        <v>47.21</v>
      </c>
      <c r="G68" s="22" t="n"/>
      <c r="H68" s="18">
        <f>IF(OR($G68="",$C68=""),0,ROUND($C68*$G68,1))</f>
        <v/>
      </c>
      <c r="I68" s="21">
        <f>IF($G68="",0,$F68*$G68)</f>
        <v/>
      </c>
      <c r="J68" s="1" t="n"/>
    </row>
    <row r="69">
      <c r="A69" s="17" t="inlineStr">
        <is>
          <t>2602.005</t>
        </is>
      </c>
      <c r="B69" s="17" t="inlineStr">
        <is>
          <t>Ags-Geländer 0.73M</t>
        </is>
      </c>
      <c r="C69" s="18" t="n">
        <v>1.4</v>
      </c>
      <c r="D69" s="19" t="n">
        <v>28</v>
      </c>
      <c r="E69" s="20" t="n">
        <v>14.9</v>
      </c>
      <c r="F69" s="21" t="n">
        <v>8.640000000000001</v>
      </c>
      <c r="G69" s="22" t="n"/>
      <c r="H69" s="18">
        <f>IF(OR($G69="",$C69=""),0,ROUND($C69*$G69,1))</f>
        <v/>
      </c>
      <c r="I69" s="21">
        <f>IF($G69="",0,$F69*$G69)</f>
        <v/>
      </c>
      <c r="J69" s="1" t="n"/>
    </row>
    <row r="70">
      <c r="A70" s="17" t="inlineStr">
        <is>
          <t>2602.006</t>
        </is>
      </c>
      <c r="B70" s="17" t="inlineStr">
        <is>
          <t>Ags-Geländer 1.09M</t>
        </is>
      </c>
      <c r="C70" s="18" t="n">
        <v>2</v>
      </c>
      <c r="D70" s="19" t="n">
        <v>88</v>
      </c>
      <c r="E70" s="20" t="n">
        <v>15.4</v>
      </c>
      <c r="F70" s="21" t="n">
        <v>8.93</v>
      </c>
      <c r="G70" s="22" t="n"/>
      <c r="H70" s="18">
        <f>IF(OR($G70="",$C70=""),0,ROUND($C70*$G70,1))</f>
        <v/>
      </c>
      <c r="I70" s="21">
        <f>IF($G70="",0,$F70*$G70)</f>
        <v/>
      </c>
      <c r="J70" s="1" t="n"/>
    </row>
    <row r="71">
      <c r="A71" s="17" t="inlineStr">
        <is>
          <t>2602.022</t>
        </is>
      </c>
      <c r="B71" s="17" t="inlineStr">
        <is>
          <t>Lochscheibe Klemmb Sw22, Geschm</t>
        </is>
      </c>
      <c r="C71" s="18" t="n">
        <v>1.2</v>
      </c>
      <c r="D71" s="19" t="n">
        <v>15</v>
      </c>
      <c r="E71" s="20" t="n">
        <v>36.7</v>
      </c>
      <c r="F71" s="21" t="n">
        <v>21.29</v>
      </c>
      <c r="G71" s="22" t="n"/>
      <c r="H71" s="18">
        <f>IF(OR($G71="",$C71=""),0,ROUND($C71*$G71,1))</f>
        <v/>
      </c>
      <c r="I71" s="21">
        <f>IF($G71="",0,$F71*$G71)</f>
        <v/>
      </c>
      <c r="J71" s="1" t="n"/>
    </row>
    <row r="72">
      <c r="A72" s="17" t="inlineStr">
        <is>
          <t>2602.027</t>
        </is>
      </c>
      <c r="B72" s="17" t="inlineStr">
        <is>
          <t>Ags-Geländerstiel Lw 1.00 M M. Rv Unt</t>
        </is>
      </c>
      <c r="C72" s="18" t="n">
        <v>4.2</v>
      </c>
      <c r="D72" s="19" t="n">
        <v>21</v>
      </c>
      <c r="E72" s="20" t="n">
        <v>53.6</v>
      </c>
      <c r="F72" s="21" t="n">
        <v>31.09</v>
      </c>
      <c r="G72" s="22" t="n"/>
      <c r="H72" s="18">
        <f>IF(OR($G72="",$C72=""),0,ROUND($C72*$G72,1))</f>
        <v/>
      </c>
      <c r="I72" s="21">
        <f>IF($G72="",0,$F72*$G72)</f>
        <v/>
      </c>
      <c r="J72" s="1" t="n"/>
    </row>
    <row r="73">
      <c r="A73" s="17" t="inlineStr">
        <is>
          <t>2602.028</t>
        </is>
      </c>
      <c r="B73" s="17" t="inlineStr">
        <is>
          <t>Ags-Stiel Lw 1.71 M</t>
        </is>
      </c>
      <c r="C73" s="18" t="n">
        <v>7</v>
      </c>
      <c r="D73" s="19" t="n">
        <v>26</v>
      </c>
      <c r="E73" s="20" t="n">
        <v>69.90000000000001</v>
      </c>
      <c r="F73" s="21" t="n">
        <v>40.54</v>
      </c>
      <c r="G73" s="22" t="n"/>
      <c r="H73" s="18">
        <f>IF(OR($G73="",$C73=""),0,ROUND($C73*$G73,1))</f>
        <v/>
      </c>
      <c r="I73" s="21">
        <f>IF($G73="",0,$F73*$G73)</f>
        <v/>
      </c>
      <c r="J73" s="1" t="n"/>
    </row>
    <row r="74">
      <c r="A74" s="17" t="inlineStr">
        <is>
          <t>2602.029</t>
        </is>
      </c>
      <c r="B74" s="17" t="inlineStr">
        <is>
          <t>Ags-Stiel Lw 1.00 M</t>
        </is>
      </c>
      <c r="C74" s="18" t="n">
        <v>4.1</v>
      </c>
      <c r="D74" s="19" t="n">
        <v>8</v>
      </c>
      <c r="E74" s="20" t="n">
        <v>53.6</v>
      </c>
      <c r="F74" s="21" t="n">
        <v>31.09</v>
      </c>
      <c r="G74" s="22" t="n"/>
      <c r="H74" s="18">
        <f>IF(OR($G74="",$C74=""),0,ROUND($C74*$G74,1))</f>
        <v/>
      </c>
      <c r="I74" s="21">
        <f>IF($G74="",0,$F74*$G74)</f>
        <v/>
      </c>
      <c r="J74" s="1" t="n"/>
    </row>
    <row r="75">
      <c r="A75" s="17" t="inlineStr">
        <is>
          <t>2602.063</t>
        </is>
      </c>
      <c r="B75" s="17" t="inlineStr">
        <is>
          <t>Ags-Geländer 2.57M</t>
        </is>
      </c>
      <c r="C75" s="18" t="n">
        <v>4.7</v>
      </c>
      <c r="D75" s="19" t="n">
        <v>3</v>
      </c>
      <c r="E75" s="20" t="n">
        <v>25.7</v>
      </c>
      <c r="F75" s="21" t="n">
        <v>14.91</v>
      </c>
      <c r="G75" s="22" t="n"/>
      <c r="H75" s="18">
        <f>IF(OR($G75="",$C75=""),0,ROUND($C75*$G75,1))</f>
        <v/>
      </c>
      <c r="I75" s="21">
        <f>IF($G75="",0,$F75*$G75)</f>
        <v/>
      </c>
      <c r="J75" s="1" t="n"/>
    </row>
    <row r="76">
      <c r="A76" s="17" t="inlineStr">
        <is>
          <t>2602.069</t>
        </is>
      </c>
      <c r="B76" s="17" t="inlineStr">
        <is>
          <t>Ags-Geländer Fixx 2.57 M</t>
        </is>
      </c>
      <c r="C76" s="18" t="n">
        <v>4.9</v>
      </c>
      <c r="D76" s="19" t="n">
        <v>139</v>
      </c>
      <c r="E76" s="20" t="n">
        <v>33.7</v>
      </c>
      <c r="F76" s="21" t="n">
        <v>19.55</v>
      </c>
      <c r="G76" s="22" t="n"/>
      <c r="H76" s="18">
        <f>IF(OR($G76="",$C76=""),0,ROUND($C76*$G76,1))</f>
        <v/>
      </c>
      <c r="I76" s="21">
        <f>IF($G76="",0,$F76*$G76)</f>
        <v/>
      </c>
      <c r="J76" s="1" t="n"/>
    </row>
    <row r="77">
      <c r="A77" s="17" t="inlineStr">
        <is>
          <t>2602.073</t>
        </is>
      </c>
      <c r="B77" s="17" t="inlineStr">
        <is>
          <t>U-Belagsboden 110 M. Keilkopf 0.73 M</t>
        </is>
      </c>
      <c r="C77" s="18" t="n">
        <v>4.5</v>
      </c>
      <c r="D77" s="19" t="n">
        <v>11</v>
      </c>
      <c r="E77" s="20" t="n">
        <v>81.3</v>
      </c>
      <c r="F77" s="21" t="n">
        <v>47.15</v>
      </c>
      <c r="G77" s="22" t="n"/>
      <c r="H77" s="18">
        <f>IF(OR($G77="",$C77=""),0,ROUND($C77*$G77,1))</f>
        <v/>
      </c>
      <c r="I77" s="21">
        <f>IF($G77="",0,$F77*$G77)</f>
        <v/>
      </c>
      <c r="J77" s="1" t="n"/>
    </row>
    <row r="78">
      <c r="A78" s="17" t="inlineStr">
        <is>
          <t>2602.109</t>
        </is>
      </c>
      <c r="B78" s="17" t="inlineStr">
        <is>
          <t>U-Belagsboden 110 M. Keilkopf 1.09 M</t>
        </is>
      </c>
      <c r="C78" s="18" t="n">
        <v>5.9</v>
      </c>
      <c r="D78" s="19" t="n">
        <v>5</v>
      </c>
      <c r="E78" s="20" t="n">
        <v>90.40000000000001</v>
      </c>
      <c r="F78" s="21" t="n">
        <v>52.43</v>
      </c>
      <c r="G78" s="22" t="n"/>
      <c r="H78" s="18">
        <f>IF(OR($G78="",$C78=""),0,ROUND($C78*$G78,1))</f>
        <v/>
      </c>
      <c r="I78" s="21">
        <f>IF($G78="",0,$F78*$G78)</f>
        <v/>
      </c>
      <c r="J78" s="1" t="n"/>
    </row>
    <row r="79">
      <c r="A79" s="17" t="inlineStr">
        <is>
          <t>2602.119</t>
        </is>
      </c>
      <c r="B79" s="17" t="inlineStr">
        <is>
          <t>Lochsch.M.Gewinde Klemmb.Sw19</t>
        </is>
      </c>
      <c r="C79" s="18" t="n">
        <v>1.7</v>
      </c>
      <c r="D79" s="19" t="n">
        <v>139</v>
      </c>
      <c r="E79" s="20" t="n">
        <v>53</v>
      </c>
      <c r="F79" s="21" t="n">
        <v>30.74</v>
      </c>
      <c r="G79" s="22" t="n"/>
      <c r="H79" s="18">
        <f>IF(OR($G79="",$C79=""),0,ROUND($C79*$G79,1))</f>
        <v/>
      </c>
      <c r="I79" s="21">
        <f>IF($G79="",0,$F79*$G79)</f>
        <v/>
      </c>
      <c r="J79" s="1" t="n"/>
    </row>
    <row r="80">
      <c r="A80" s="17" t="inlineStr">
        <is>
          <t>2602.122</t>
        </is>
      </c>
      <c r="B80" s="17" t="inlineStr">
        <is>
          <t>Lochsch.M.Gewinde Klemmb.Sw22</t>
        </is>
      </c>
      <c r="C80" s="18" t="n">
        <v>1.7</v>
      </c>
      <c r="D80" s="19" t="n">
        <v>1</v>
      </c>
      <c r="E80" s="20" t="n">
        <v>53</v>
      </c>
      <c r="F80" s="21" t="n">
        <v>30.74</v>
      </c>
      <c r="G80" s="22" t="n"/>
      <c r="H80" s="18">
        <f>IF(OR($G80="",$C80=""),0,ROUND($C80*$G80,1))</f>
        <v/>
      </c>
      <c r="I80" s="21">
        <f>IF($G80="",0,$F80*$G80)</f>
        <v/>
      </c>
      <c r="J80" s="1" t="n"/>
    </row>
    <row r="81">
      <c r="A81" s="17" t="inlineStr">
        <is>
          <t>2602.140</t>
        </is>
      </c>
      <c r="B81" s="17" t="inlineStr">
        <is>
          <t>U-Belagsboden 110 M. Keilkopf 1.40 M</t>
        </is>
      </c>
      <c r="C81" s="18" t="n">
        <v>6.9</v>
      </c>
      <c r="D81" s="19" t="n">
        <v>9</v>
      </c>
      <c r="E81" s="20" t="n">
        <v>99.8</v>
      </c>
      <c r="F81" s="21" t="n">
        <v>57.88</v>
      </c>
      <c r="G81" s="22" t="n"/>
      <c r="H81" s="18">
        <f>IF(OR($G81="",$C81=""),0,ROUND($C81*$G81,1))</f>
        <v/>
      </c>
      <c r="I81" s="21">
        <f>IF($G81="",0,$F81*$G81)</f>
        <v/>
      </c>
      <c r="J81" s="1" t="n"/>
    </row>
    <row r="82">
      <c r="A82" s="17" t="inlineStr">
        <is>
          <t>2602.157</t>
        </is>
      </c>
      <c r="B82" s="17" t="inlineStr">
        <is>
          <t>U-Belagsboden 110 M. Keilkopf 1.57 M</t>
        </is>
      </c>
      <c r="C82" s="18" t="n">
        <v>7.8</v>
      </c>
      <c r="D82" s="19" t="n">
        <v>10</v>
      </c>
      <c r="E82" s="20" t="n">
        <v>102.4</v>
      </c>
      <c r="F82" s="21" t="n">
        <v>59.39</v>
      </c>
      <c r="G82" s="22" t="n"/>
      <c r="H82" s="18">
        <f>IF(OR($G82="",$C82=""),0,ROUND($C82*$G82,1))</f>
        <v/>
      </c>
      <c r="I82" s="21">
        <f>IF($G82="",0,$F82*$G82)</f>
        <v/>
      </c>
      <c r="J82" s="1" t="n"/>
    </row>
    <row r="83">
      <c r="A83" s="17" t="inlineStr">
        <is>
          <t>2604.250</t>
        </is>
      </c>
      <c r="B83" s="17" t="inlineStr">
        <is>
          <t>Stiel 2.50 M Ohne Rohrverb.</t>
        </is>
      </c>
      <c r="C83" s="18" t="n">
        <v>11.7</v>
      </c>
      <c r="D83" s="19" t="n">
        <v>22</v>
      </c>
      <c r="E83" s="20" t="n">
        <v>73.59999999999999</v>
      </c>
      <c r="F83" s="21" t="n">
        <v>42.69</v>
      </c>
      <c r="G83" s="22" t="n"/>
      <c r="H83" s="18">
        <f>IF(OR($G83="",$C83=""),0,ROUND($C83*$G83,1))</f>
        <v/>
      </c>
      <c r="I83" s="21">
        <f>IF($G83="",0,$F83*$G83)</f>
        <v/>
      </c>
      <c r="J83" s="1" t="n"/>
    </row>
    <row r="84">
      <c r="A84" s="17" t="inlineStr">
        <is>
          <t>2604.300</t>
        </is>
      </c>
      <c r="B84" s="17" t="inlineStr">
        <is>
          <t>Stiel 3.00 M Ohne Rohrverb.</t>
        </is>
      </c>
      <c r="C84" s="18" t="n">
        <v>13.7</v>
      </c>
      <c r="D84" s="19" t="n">
        <v>7</v>
      </c>
      <c r="E84" s="20" t="n">
        <v>80</v>
      </c>
      <c r="F84" s="21" t="n">
        <v>46.4</v>
      </c>
      <c r="G84" s="22" t="n"/>
      <c r="H84" s="18">
        <f>IF(OR($G84="",$C84=""),0,ROUND($C84*$G84,1))</f>
        <v/>
      </c>
      <c r="I84" s="21">
        <f>IF($G84="",0,$F84*$G84)</f>
        <v/>
      </c>
      <c r="J84" s="1" t="n"/>
    </row>
    <row r="85">
      <c r="A85" s="17" t="inlineStr">
        <is>
          <t>2606.001</t>
        </is>
      </c>
      <c r="B85" s="17" t="inlineStr">
        <is>
          <t>Geländer Verstellbar 1.09-1.57</t>
        </is>
      </c>
      <c r="C85" s="18" t="n">
        <v>5.7</v>
      </c>
      <c r="D85" s="19" t="n">
        <v>1</v>
      </c>
      <c r="E85" s="20" t="n">
        <v>103.8</v>
      </c>
      <c r="F85" s="21" t="n">
        <v>60.2</v>
      </c>
      <c r="G85" s="22" t="n"/>
      <c r="H85" s="18">
        <f>IF(OR($G85="",$C85=""),0,ROUND($C85*$G85,1))</f>
        <v/>
      </c>
      <c r="I85" s="21">
        <f>IF($G85="",0,$F85*$G85)</f>
        <v/>
      </c>
      <c r="J85" s="1" t="n"/>
    </row>
    <row r="86">
      <c r="A86" s="17" t="inlineStr">
        <is>
          <t>2614.001</t>
        </is>
      </c>
      <c r="B86" s="17" t="inlineStr">
        <is>
          <t>U-Riegel 0.32M Stahlb.-O</t>
        </is>
      </c>
      <c r="C86" s="18" t="n">
        <v>3.3</v>
      </c>
      <c r="D86" s="19" t="n">
        <v>69</v>
      </c>
      <c r="E86" s="20" t="n">
        <v>36.7</v>
      </c>
      <c r="F86" s="21" t="n">
        <v>21.29</v>
      </c>
      <c r="G86" s="22" t="n"/>
      <c r="H86" s="18">
        <f>IF(OR($G86="",$C86=""),0,ROUND($C86*$G86,1))</f>
        <v/>
      </c>
      <c r="I86" s="21">
        <f>IF($G86="",0,$F86*$G86)</f>
        <v/>
      </c>
      <c r="J86" s="1" t="n"/>
    </row>
    <row r="87">
      <c r="A87" s="17" t="inlineStr">
        <is>
          <t>2614.004</t>
        </is>
      </c>
      <c r="B87" s="17" t="inlineStr">
        <is>
          <t>U-Riegel 0.96M Lw Stahlb.-O</t>
        </is>
      </c>
      <c r="C87" s="18" t="n">
        <v>6.5</v>
      </c>
      <c r="D87" s="19" t="n">
        <v>7</v>
      </c>
      <c r="E87" s="20" t="n">
        <v>76.59999999999999</v>
      </c>
      <c r="F87" s="21" t="n">
        <v>44.43</v>
      </c>
      <c r="G87" s="22" t="n"/>
      <c r="H87" s="18">
        <f>IF(OR($G87="",$C87=""),0,ROUND($C87*$G87,1))</f>
        <v/>
      </c>
      <c r="I87" s="21">
        <f>IF($G87="",0,$F87*$G87)</f>
        <v/>
      </c>
      <c r="J87" s="1" t="n"/>
    </row>
    <row r="88">
      <c r="A88" s="17" t="inlineStr">
        <is>
          <t>2615.109</t>
        </is>
      </c>
      <c r="B88" s="17" t="inlineStr">
        <is>
          <t>O-Auflageriegel 1.09 M</t>
        </is>
      </c>
      <c r="C88" s="18" t="n">
        <v>4.6</v>
      </c>
      <c r="D88" s="19" t="n">
        <v>324</v>
      </c>
      <c r="E88" s="20" t="n">
        <v>32.2</v>
      </c>
      <c r="F88" s="21" t="n">
        <v>18.68</v>
      </c>
      <c r="G88" s="22" t="n"/>
      <c r="H88" s="18">
        <f>IF(OR($G88="",$C88=""),0,ROUND($C88*$G88,1))</f>
        <v/>
      </c>
      <c r="I88" s="21">
        <f>IF($G88="",0,$F88*$G88)</f>
        <v/>
      </c>
      <c r="J88" s="1" t="n"/>
    </row>
    <row r="89">
      <c r="A89" s="17" t="inlineStr">
        <is>
          <t>2615.140</t>
        </is>
      </c>
      <c r="B89" s="17" t="inlineStr">
        <is>
          <t>O-Auflageriegel 1.40 M</t>
        </is>
      </c>
      <c r="C89" s="18" t="n">
        <v>5.3</v>
      </c>
      <c r="D89" s="19" t="n">
        <v>100</v>
      </c>
      <c r="E89" s="20" t="n">
        <v>42.3</v>
      </c>
      <c r="F89" s="21" t="n">
        <v>24.53</v>
      </c>
      <c r="G89" s="22" t="n"/>
      <c r="H89" s="18">
        <f>IF(OR($G89="",$C89=""),0,ROUND($C89*$G89,1))</f>
        <v/>
      </c>
      <c r="I89" s="21">
        <f>IF($G89="",0,$F89*$G89)</f>
        <v/>
      </c>
      <c r="J89" s="1" t="n"/>
    </row>
    <row r="90">
      <c r="A90" s="17" t="inlineStr">
        <is>
          <t>2615.157</t>
        </is>
      </c>
      <c r="B90" s="17" t="inlineStr">
        <is>
          <t>O-Auflageriegel 1.57 M</t>
        </is>
      </c>
      <c r="C90" s="18" t="n">
        <v>7.4</v>
      </c>
      <c r="D90" s="19" t="n">
        <v>317</v>
      </c>
      <c r="E90" s="20" t="n">
        <v>45.6</v>
      </c>
      <c r="F90" s="21" t="n">
        <v>26.45</v>
      </c>
      <c r="G90" s="22" t="n"/>
      <c r="H90" s="18">
        <f>IF(OR($G90="",$C90=""),0,ROUND($C90*$G90,1))</f>
        <v/>
      </c>
      <c r="I90" s="21">
        <f>IF($G90="",0,$F90*$G90)</f>
        <v/>
      </c>
      <c r="J90" s="1" t="n"/>
    </row>
    <row r="91">
      <c r="A91" s="17" t="inlineStr">
        <is>
          <t>2615.257</t>
        </is>
      </c>
      <c r="B91" s="17" t="inlineStr">
        <is>
          <t>O-Auflageriegel 2.57 M</t>
        </is>
      </c>
      <c r="C91" s="18" t="n">
        <v>12.5</v>
      </c>
      <c r="D91" s="19" t="n">
        <v>17</v>
      </c>
      <c r="E91" s="20" t="n">
        <v>67.3</v>
      </c>
      <c r="F91" s="21" t="n">
        <v>39.03</v>
      </c>
      <c r="G91" s="22" t="n"/>
      <c r="H91" s="18">
        <f>IF(OR($G91="",$C91=""),0,ROUND($C91*$G91,1))</f>
        <v/>
      </c>
      <c r="I91" s="21">
        <f>IF($G91="",0,$F91*$G91)</f>
        <v/>
      </c>
      <c r="J91" s="1" t="n"/>
    </row>
    <row r="92">
      <c r="A92" s="17" t="inlineStr">
        <is>
          <t>2615.307</t>
        </is>
      </c>
      <c r="B92" s="17" t="inlineStr">
        <is>
          <t>O-Auflageriegel 3.07 M</t>
        </is>
      </c>
      <c r="C92" s="18" t="n">
        <v>15</v>
      </c>
      <c r="D92" s="19" t="n">
        <v>1</v>
      </c>
      <c r="E92" s="20" t="n">
        <v>77.2</v>
      </c>
      <c r="F92" s="21" t="n">
        <v>44.78</v>
      </c>
      <c r="G92" s="22" t="n"/>
      <c r="H92" s="18">
        <f>IF(OR($G92="",$C92=""),0,ROUND($C92*$G92,1))</f>
        <v/>
      </c>
      <c r="I92" s="21">
        <f>IF($G92="",0,$F92*$G92)</f>
        <v/>
      </c>
      <c r="J92" s="1" t="n"/>
    </row>
    <row r="93">
      <c r="A93" s="17" t="inlineStr">
        <is>
          <t>2616.003</t>
        </is>
      </c>
      <c r="B93" s="17" t="inlineStr">
        <is>
          <t>Alu Systemhandlaufrohr D42.3X6M</t>
        </is>
      </c>
      <c r="C93" s="18" t="n">
        <v>4.3</v>
      </c>
      <c r="D93" s="19" t="n">
        <v>23</v>
      </c>
      <c r="E93" s="20" t="n">
        <v>56.32</v>
      </c>
      <c r="F93" s="21" t="n">
        <v>32.67</v>
      </c>
      <c r="G93" s="22" t="n"/>
      <c r="H93" s="18">
        <f>IF(OR($G93="",$C93=""),0,ROUND($C93*$G93,1))</f>
        <v/>
      </c>
      <c r="I93" s="21">
        <f>IF($G93="",0,$F93*$G93)</f>
        <v/>
      </c>
      <c r="J93" s="1" t="n"/>
    </row>
    <row r="94">
      <c r="A94" s="17" t="inlineStr">
        <is>
          <t>2616.104</t>
        </is>
      </c>
      <c r="B94" s="17" t="inlineStr">
        <is>
          <t>Treppengel. 500 T12, Kisi 5 Stu</t>
        </is>
      </c>
      <c r="C94" s="18" t="n">
        <v>24.8</v>
      </c>
      <c r="D94" s="19" t="n">
        <v>1</v>
      </c>
      <c r="E94" s="20" t="n">
        <v>389</v>
      </c>
      <c r="F94" s="21" t="n">
        <v>225.62</v>
      </c>
      <c r="G94" s="22" t="n"/>
      <c r="H94" s="18">
        <f>IF(OR($G94="",$C94=""),0,ROUND($C94*$G94,1))</f>
        <v/>
      </c>
      <c r="I94" s="21">
        <f>IF($G94="",0,$F94*$G94)</f>
        <v/>
      </c>
      <c r="J94" s="1" t="n"/>
    </row>
    <row r="95">
      <c r="A95" s="17" t="inlineStr">
        <is>
          <t>2616.129</t>
        </is>
      </c>
      <c r="B95" s="17" t="inlineStr">
        <is>
          <t>Geländer 1.29 M T12 Mit Kisi</t>
        </is>
      </c>
      <c r="C95" s="18" t="n">
        <v>19.4</v>
      </c>
      <c r="D95" s="19" t="n">
        <v>6</v>
      </c>
      <c r="E95" s="20" t="n">
        <v>238.5</v>
      </c>
      <c r="F95" s="21" t="n">
        <v>138.33</v>
      </c>
      <c r="G95" s="22" t="n"/>
      <c r="H95" s="18">
        <f>IF(OR($G95="",$C95=""),0,ROUND($C95*$G95,1))</f>
        <v/>
      </c>
      <c r="I95" s="21">
        <f>IF($G95="",0,$F95*$G95)</f>
        <v/>
      </c>
      <c r="J95" s="1" t="n"/>
    </row>
    <row r="96">
      <c r="A96" s="17" t="inlineStr">
        <is>
          <t>2616.157</t>
        </is>
      </c>
      <c r="B96" s="17" t="inlineStr">
        <is>
          <t>Geländer 1.57 M T12 Mit Kisi</t>
        </is>
      </c>
      <c r="C96" s="18" t="n">
        <v>22.7</v>
      </c>
      <c r="D96" s="19" t="n">
        <v>15</v>
      </c>
      <c r="E96" s="20" t="n">
        <v>271.1</v>
      </c>
      <c r="F96" s="21" t="n">
        <v>157.24</v>
      </c>
      <c r="G96" s="22" t="n"/>
      <c r="H96" s="18">
        <f>IF(OR($G96="",$C96=""),0,ROUND($C96*$G96,1))</f>
        <v/>
      </c>
      <c r="I96" s="21">
        <f>IF($G96="",0,$F96*$G96)</f>
        <v/>
      </c>
      <c r="J96" s="1" t="n"/>
    </row>
    <row r="97">
      <c r="A97" s="17" t="inlineStr">
        <is>
          <t>2616.207</t>
        </is>
      </c>
      <c r="B97" s="17" t="inlineStr">
        <is>
          <t>Geländer 2.07 M T12 Mit Kisi</t>
        </is>
      </c>
      <c r="C97" s="18" t="n">
        <v>27.7</v>
      </c>
      <c r="D97" s="19" t="n">
        <v>2</v>
      </c>
      <c r="E97" s="20" t="n">
        <v>309.7</v>
      </c>
      <c r="F97" s="21" t="n">
        <v>179.63</v>
      </c>
      <c r="G97" s="22" t="n"/>
      <c r="H97" s="18">
        <f>IF(OR($G97="",$C97=""),0,ROUND($C97*$G97,1))</f>
        <v/>
      </c>
      <c r="I97" s="21">
        <f>IF($G97="",0,$F97*$G97)</f>
        <v/>
      </c>
      <c r="J97" s="1" t="n"/>
    </row>
    <row r="98">
      <c r="A98" s="17" t="inlineStr">
        <is>
          <t>2617.400</t>
        </is>
      </c>
      <c r="B98" s="17" t="inlineStr">
        <is>
          <t>Stiel Lw 4.00 M</t>
        </is>
      </c>
      <c r="C98" s="18" t="n">
        <v>18.1</v>
      </c>
      <c r="D98" s="19" t="n">
        <v>70</v>
      </c>
      <c r="E98" s="20" t="n">
        <v>109.2</v>
      </c>
      <c r="F98" s="21" t="n">
        <v>63.34</v>
      </c>
      <c r="G98" s="22" t="n"/>
      <c r="H98" s="18">
        <f>IF(OR($G98="",$C98=""),0,ROUND($C98*$G98,1))</f>
        <v/>
      </c>
      <c r="I98" s="21">
        <f>IF($G98="",0,$F98*$G98)</f>
        <v/>
      </c>
      <c r="J98" s="1" t="n"/>
    </row>
    <row r="99">
      <c r="A99" s="17" t="inlineStr">
        <is>
          <t>2618.038</t>
        </is>
      </c>
      <c r="B99" s="17" t="inlineStr">
        <is>
          <t>U-Riegel Lw 0.38 M 1Kk</t>
        </is>
      </c>
      <c r="C99" s="18" t="n">
        <v>1.5</v>
      </c>
      <c r="D99" s="19" t="n">
        <v>68</v>
      </c>
      <c r="E99" s="20" t="n">
        <v>28</v>
      </c>
      <c r="F99" s="21" t="n">
        <v>16.24</v>
      </c>
      <c r="G99" s="22" t="n"/>
      <c r="H99" s="18">
        <f>IF(OR($G99="",$C99=""),0,ROUND($C99*$G99,1))</f>
        <v/>
      </c>
      <c r="I99" s="21">
        <f>IF($G99="",0,$F99*$G99)</f>
        <v/>
      </c>
      <c r="J99" s="1" t="n"/>
    </row>
    <row r="100">
      <c r="A100" s="17" t="inlineStr">
        <is>
          <t>2618.140</t>
        </is>
      </c>
      <c r="B100" s="17" t="inlineStr">
        <is>
          <t>U-Riegel Lw 1.40M Verstärkt T14</t>
        </is>
      </c>
      <c r="C100" s="18" t="n">
        <v>8.9</v>
      </c>
      <c r="D100" s="19" t="n">
        <v>20</v>
      </c>
      <c r="E100" s="20" t="n">
        <v>79.5</v>
      </c>
      <c r="F100" s="21" t="n">
        <v>46.11</v>
      </c>
      <c r="G100" s="22" t="n"/>
      <c r="H100" s="18">
        <f>IF(OR($G100="",$C100=""),0,ROUND($C100*$G100,1))</f>
        <v/>
      </c>
      <c r="I100" s="21">
        <f>IF($G100="",0,$F100*$G100)</f>
        <v/>
      </c>
      <c r="J100" s="1" t="n"/>
    </row>
    <row r="101">
      <c r="A101" s="17" t="inlineStr">
        <is>
          <t>2618.207</t>
        </is>
      </c>
      <c r="B101" s="17" t="inlineStr">
        <is>
          <t>U-Riegel Lw 2.07M Verstärkt T14</t>
        </is>
      </c>
      <c r="C101" s="18" t="n">
        <v>12.7</v>
      </c>
      <c r="D101" s="19" t="n">
        <v>50</v>
      </c>
      <c r="E101" s="20" t="n">
        <v>98.40000000000001</v>
      </c>
      <c r="F101" s="21" t="n">
        <v>57.07</v>
      </c>
      <c r="G101" s="22" t="n"/>
      <c r="H101" s="18">
        <f>IF(OR($G101="",$C101=""),0,ROUND($C101*$G101,1))</f>
        <v/>
      </c>
      <c r="I101" s="21">
        <f>IF($G101="",0,$F101*$G101)</f>
        <v/>
      </c>
      <c r="J101" s="1" t="n"/>
    </row>
    <row r="102">
      <c r="A102" s="17" t="inlineStr">
        <is>
          <t>2619.166</t>
        </is>
      </c>
      <c r="B102" s="17" t="inlineStr">
        <is>
          <t>Stiel Lw 1.665 M 4 Ls Ohne Rv</t>
        </is>
      </c>
      <c r="C102" s="18" t="n">
        <v>7.7</v>
      </c>
      <c r="D102" s="19" t="n">
        <v>7</v>
      </c>
      <c r="E102" s="20" t="n">
        <v>59</v>
      </c>
      <c r="F102" s="21" t="n">
        <v>34.22</v>
      </c>
      <c r="G102" s="22" t="n"/>
      <c r="H102" s="18">
        <f>IF(OR($G102="",$C102=""),0,ROUND($C102*$G102,1))</f>
        <v/>
      </c>
      <c r="I102" s="21">
        <f>IF($G102="",0,$F102*$G102)</f>
        <v/>
      </c>
      <c r="J102" s="1" t="n"/>
    </row>
    <row r="103">
      <c r="A103" s="17" t="inlineStr">
        <is>
          <t>2619.250</t>
        </is>
      </c>
      <c r="B103" s="17" t="inlineStr">
        <is>
          <t>Stiel Lw 2.50 M Ohne Rohrverb</t>
        </is>
      </c>
      <c r="C103" s="18" t="n">
        <v>11</v>
      </c>
      <c r="D103" s="19" t="n">
        <v>133</v>
      </c>
      <c r="E103" s="20" t="n">
        <v>79</v>
      </c>
      <c r="F103" s="21" t="n">
        <v>45.82</v>
      </c>
      <c r="G103" s="22" t="n"/>
      <c r="H103" s="18">
        <f>IF(OR($G103="",$C103=""),0,ROUND($C103*$G103,1))</f>
        <v/>
      </c>
      <c r="I103" s="21">
        <f>IF($G103="",0,$F103*$G103)</f>
        <v/>
      </c>
      <c r="J103" s="1" t="n"/>
    </row>
    <row r="104">
      <c r="A104" s="17" t="inlineStr">
        <is>
          <t>2627.008</t>
        </is>
      </c>
      <c r="B104" s="17" t="inlineStr">
        <is>
          <t>U-Boden-Sicherung T8 0.73 M Bbb</t>
        </is>
      </c>
      <c r="C104" s="18" t="n">
        <v>1.4</v>
      </c>
      <c r="D104" s="19" t="n">
        <v>30</v>
      </c>
      <c r="E104" s="20" t="n">
        <v>27.1</v>
      </c>
      <c r="F104" s="21" t="n">
        <v>15.72</v>
      </c>
      <c r="G104" s="22" t="n"/>
      <c r="H104" s="18">
        <f>IF(OR($G104="",$C104=""),0,ROUND($C104*$G104,1))</f>
        <v/>
      </c>
      <c r="I104" s="21">
        <f>IF($G104="",0,$F104*$G104)</f>
        <v/>
      </c>
      <c r="J104" s="1" t="n"/>
    </row>
    <row r="105">
      <c r="A105" s="17" t="inlineStr">
        <is>
          <t>2627.009</t>
        </is>
      </c>
      <c r="B105" s="17" t="inlineStr">
        <is>
          <t>U-Boden-Sicherung T8 1.09 M Bbb</t>
        </is>
      </c>
      <c r="C105" s="18" t="n">
        <v>1.9</v>
      </c>
      <c r="D105" s="19" t="n">
        <v>16</v>
      </c>
      <c r="E105" s="20" t="n">
        <v>29.4</v>
      </c>
      <c r="F105" s="21" t="n">
        <v>17.05</v>
      </c>
      <c r="G105" s="22" t="n"/>
      <c r="H105" s="18">
        <f>IF(OR($G105="",$C105=""),0,ROUND($C105*$G105,1))</f>
        <v/>
      </c>
      <c r="I105" s="21">
        <f>IF($G105="",0,$F105*$G105)</f>
        <v/>
      </c>
      <c r="J105" s="1" t="n"/>
    </row>
    <row r="106">
      <c r="A106" s="17" t="inlineStr">
        <is>
          <t>2628.019</t>
        </is>
      </c>
      <c r="B106" s="17" t="inlineStr">
        <is>
          <t>Keilkopfkupplung Starr 19 Sw</t>
        </is>
      </c>
      <c r="C106" s="18" t="n">
        <v>1.1</v>
      </c>
      <c r="D106" s="19" t="n">
        <v>1</v>
      </c>
      <c r="E106" s="20" t="n">
        <v>25.7</v>
      </c>
      <c r="F106" s="21" t="n">
        <v>14.91</v>
      </c>
      <c r="G106" s="22" t="n"/>
      <c r="H106" s="18">
        <f>IF(OR($G106="",$C106=""),0,ROUND($C106*$G106,1))</f>
        <v/>
      </c>
      <c r="I106" s="21">
        <f>IF($G106="",0,$F106*$G106)</f>
        <v/>
      </c>
      <c r="J106" s="1" t="n"/>
    </row>
    <row r="107">
      <c r="A107" s="17" t="inlineStr">
        <is>
          <t>2629.019</t>
        </is>
      </c>
      <c r="B107" s="17" t="inlineStr">
        <is>
          <t>Keilkopfkupplung Drehb 19 Sw</t>
        </is>
      </c>
      <c r="C107" s="18" t="n">
        <v>1.5</v>
      </c>
      <c r="D107" s="19" t="n">
        <v>163</v>
      </c>
      <c r="E107" s="20" t="n">
        <v>28.9</v>
      </c>
      <c r="F107" s="21" t="n">
        <v>16.76</v>
      </c>
      <c r="G107" s="22" t="n"/>
      <c r="H107" s="18">
        <f>IF(OR($G107="",$C107=""),0,ROUND($C107*$G107,1))</f>
        <v/>
      </c>
      <c r="I107" s="21">
        <f>IF($G107="",0,$F107*$G107)</f>
        <v/>
      </c>
      <c r="J107" s="1" t="n"/>
    </row>
    <row r="108">
      <c r="A108" s="17" t="inlineStr">
        <is>
          <t>2630.038</t>
        </is>
      </c>
      <c r="B108" s="17" t="inlineStr">
        <is>
          <t>O-Konsole 0.36M Ohne Rohrverb</t>
        </is>
      </c>
      <c r="C108" s="18" t="n">
        <v>3.4</v>
      </c>
      <c r="D108" s="19" t="n">
        <v>125</v>
      </c>
      <c r="E108" s="20" t="n">
        <v>46.2</v>
      </c>
      <c r="F108" s="21" t="n">
        <v>26.8</v>
      </c>
      <c r="G108" s="22" t="n"/>
      <c r="H108" s="18">
        <f>IF(OR($G108="",$C108=""),0,ROUND($C108*$G108,1))</f>
        <v/>
      </c>
      <c r="I108" s="21">
        <f>IF($G108="",0,$F108*$G108)</f>
        <v/>
      </c>
      <c r="J108" s="1" t="n"/>
    </row>
    <row r="109">
      <c r="A109" s="17" t="inlineStr">
        <is>
          <t>2630.069</t>
        </is>
      </c>
      <c r="B109" s="17" t="inlineStr">
        <is>
          <t>O-Konsole 0.69M Verstellbar</t>
        </is>
      </c>
      <c r="C109" s="18" t="n">
        <v>4.2</v>
      </c>
      <c r="D109" s="19" t="n">
        <v>2</v>
      </c>
      <c r="E109" s="20" t="n">
        <v>68.3</v>
      </c>
      <c r="F109" s="21" t="n">
        <v>39.61</v>
      </c>
      <c r="G109" s="22" t="n"/>
      <c r="H109" s="18">
        <f>IF(OR($G109="",$C109=""),0,ROUND($C109*$G109,1))</f>
        <v/>
      </c>
      <c r="I109" s="21">
        <f>IF($G109="",0,$F109*$G109)</f>
        <v/>
      </c>
      <c r="J109" s="1" t="n"/>
    </row>
    <row r="110">
      <c r="A110" s="17" t="inlineStr">
        <is>
          <t>2631.026</t>
        </is>
      </c>
      <c r="B110" s="17" t="inlineStr">
        <is>
          <t>O-Konsole 0.26M Ohne Rohrverb</t>
        </is>
      </c>
      <c r="C110" s="18" t="n">
        <v>2.3</v>
      </c>
      <c r="D110" s="19" t="n">
        <v>4</v>
      </c>
      <c r="E110" s="20" t="n">
        <v>44.7</v>
      </c>
      <c r="F110" s="21" t="n">
        <v>25.93</v>
      </c>
      <c r="G110" s="22" t="n"/>
      <c r="H110" s="18">
        <f>IF(OR($G110="",$C110=""),0,ROUND($C110*$G110,1))</f>
        <v/>
      </c>
      <c r="I110" s="21">
        <f>IF($G110="",0,$F110*$G110)</f>
        <v/>
      </c>
      <c r="J110" s="1" t="n"/>
    </row>
    <row r="111">
      <c r="A111" s="17" t="inlineStr">
        <is>
          <t>2631.205</t>
        </is>
      </c>
      <c r="B111" s="17" t="inlineStr">
        <is>
          <t>Konsolstrebe 2.05 M</t>
        </is>
      </c>
      <c r="C111" s="18" t="n">
        <v>8.800000000000001</v>
      </c>
      <c r="D111" s="19" t="n">
        <v>52</v>
      </c>
      <c r="E111" s="20" t="n">
        <v>65</v>
      </c>
      <c r="F111" s="21" t="n">
        <v>37.7</v>
      </c>
      <c r="G111" s="22" t="n"/>
      <c r="H111" s="18">
        <f>IF(OR($G111="",$C111=""),0,ROUND($C111*$G111,1))</f>
        <v/>
      </c>
      <c r="I111" s="21">
        <f>IF($G111="",0,$F111*$G111)</f>
        <v/>
      </c>
      <c r="J111" s="1" t="n"/>
    </row>
    <row r="112">
      <c r="A112" s="17" t="inlineStr">
        <is>
          <t>2632.045</t>
        </is>
      </c>
      <c r="B112" s="17" t="inlineStr">
        <is>
          <t>U-Konsole Lw 0.45M 2 Kk</t>
        </is>
      </c>
      <c r="C112" s="18" t="n">
        <v>3.1</v>
      </c>
      <c r="D112" s="19" t="n">
        <v>20</v>
      </c>
      <c r="E112" s="20" t="n">
        <v>58.1</v>
      </c>
      <c r="F112" s="21" t="n">
        <v>33.7</v>
      </c>
      <c r="G112" s="22" t="n"/>
      <c r="H112" s="18">
        <f>IF(OR($G112="",$C112=""),0,ROUND($C112*$G112,1))</f>
        <v/>
      </c>
      <c r="I112" s="21">
        <f>IF($G112="",0,$F112*$G112)</f>
        <v/>
      </c>
      <c r="J112" s="1" t="n"/>
    </row>
    <row r="113">
      <c r="A113" s="17" t="inlineStr">
        <is>
          <t>2632.109</t>
        </is>
      </c>
      <c r="B113" s="17" t="inlineStr">
        <is>
          <t>U-Konsole Lw 1.09 M</t>
        </is>
      </c>
      <c r="C113" s="18" t="n">
        <v>12</v>
      </c>
      <c r="D113" s="19" t="n">
        <v>7</v>
      </c>
      <c r="E113" s="20" t="n">
        <v>104.1</v>
      </c>
      <c r="F113" s="21" t="n">
        <v>60.38</v>
      </c>
      <c r="G113" s="22" t="n"/>
      <c r="H113" s="18">
        <f>IF(OR($G113="",$C113=""),0,ROUND($C113*$G113,1))</f>
        <v/>
      </c>
      <c r="I113" s="21">
        <f>IF($G113="",0,$F113*$G113)</f>
        <v/>
      </c>
      <c r="J113" s="1" t="n"/>
    </row>
    <row r="114">
      <c r="A114" s="17" t="inlineStr">
        <is>
          <t>2635.039</t>
        </is>
      </c>
      <c r="B114" s="17" t="inlineStr">
        <is>
          <t>U-Boden-Sicherung T8 0.39M</t>
        </is>
      </c>
      <c r="C114" s="18" t="n">
        <v>0.6</v>
      </c>
      <c r="D114" s="19" t="n">
        <v>365</v>
      </c>
      <c r="E114" s="20" t="n">
        <v>14.6</v>
      </c>
      <c r="F114" s="21" t="n">
        <v>8.470000000000001</v>
      </c>
      <c r="G114" s="22" t="n"/>
      <c r="H114" s="18">
        <f>IF(OR($G114="",$C114=""),0,ROUND($C114*$G114,1))</f>
        <v/>
      </c>
      <c r="I114" s="21">
        <f>IF($G114="",0,$F114*$G114)</f>
        <v/>
      </c>
      <c r="J114" s="1" t="n"/>
    </row>
    <row r="115">
      <c r="A115" s="17" t="inlineStr">
        <is>
          <t>2635.045</t>
        </is>
      </c>
      <c r="B115" s="17" t="inlineStr">
        <is>
          <t>U-Boden-Sicherung T8 0.45M</t>
        </is>
      </c>
      <c r="C115" s="18" t="n">
        <v>0.7</v>
      </c>
      <c r="D115" s="19" t="n">
        <v>30</v>
      </c>
      <c r="E115" s="20" t="n">
        <v>15.4</v>
      </c>
      <c r="F115" s="21" t="n">
        <v>8.93</v>
      </c>
      <c r="G115" s="22" t="n"/>
      <c r="H115" s="18">
        <f>IF(OR($G115="",$C115=""),0,ROUND($C115*$G115,1))</f>
        <v/>
      </c>
      <c r="I115" s="21">
        <f>IF($G115="",0,$F115*$G115)</f>
        <v/>
      </c>
      <c r="J115" s="1" t="n"/>
    </row>
    <row r="116">
      <c r="A116" s="17" t="inlineStr">
        <is>
          <t>2635.050</t>
        </is>
      </c>
      <c r="B116" s="17" t="inlineStr">
        <is>
          <t>U-Boden-Sicherung T8 0.50M</t>
        </is>
      </c>
      <c r="C116" s="18" t="n">
        <v>0.8</v>
      </c>
      <c r="D116" s="19" t="n">
        <v>113</v>
      </c>
      <c r="E116" s="20" t="n">
        <v>16.5</v>
      </c>
      <c r="F116" s="21" t="n">
        <v>9.57</v>
      </c>
      <c r="G116" s="22" t="n"/>
      <c r="H116" s="18">
        <f>IF(OR($G116="",$C116=""),0,ROUND($C116*$G116,1))</f>
        <v/>
      </c>
      <c r="I116" s="21">
        <f>IF($G116="",0,$F116*$G116)</f>
        <v/>
      </c>
      <c r="J116" s="1" t="n"/>
    </row>
    <row r="117">
      <c r="A117" s="17" t="inlineStr">
        <is>
          <t>2635.129</t>
        </is>
      </c>
      <c r="B117" s="17" t="inlineStr">
        <is>
          <t>U-Boden-Sicherung T8 1.29 M</t>
        </is>
      </c>
      <c r="C117" s="18" t="n">
        <v>2.1</v>
      </c>
      <c r="D117" s="19" t="n">
        <v>1</v>
      </c>
      <c r="E117" s="20" t="n">
        <v>32.3</v>
      </c>
      <c r="F117" s="21" t="n">
        <v>18.73</v>
      </c>
      <c r="G117" s="22" t="n"/>
      <c r="H117" s="18">
        <f>IF(OR($G117="",$C117=""),0,ROUND($C117*$G117,1))</f>
        <v/>
      </c>
      <c r="I117" s="21">
        <f>IF($G117="",0,$F117*$G117)</f>
        <v/>
      </c>
      <c r="J117" s="1" t="n"/>
    </row>
    <row r="118">
      <c r="A118" s="17" t="inlineStr">
        <is>
          <t>2635.257</t>
        </is>
      </c>
      <c r="B118" s="17" t="inlineStr">
        <is>
          <t>O-Komfort-Treppe 2.57X2.0X0.64M</t>
        </is>
      </c>
      <c r="C118" s="18" t="n">
        <v>29.2</v>
      </c>
      <c r="D118" s="19" t="n">
        <v>110</v>
      </c>
      <c r="E118" s="20" t="n">
        <v>702.4299999999999</v>
      </c>
      <c r="F118" s="21" t="n">
        <v>407.41</v>
      </c>
      <c r="G118" s="22" t="n"/>
      <c r="H118" s="18">
        <f>IF(OR($G118="",$C118=""),0,ROUND($C118*$G118,1))</f>
        <v/>
      </c>
      <c r="I118" s="21">
        <f>IF($G118="",0,$F118*$G118)</f>
        <v/>
      </c>
      <c r="J118" s="1" t="n"/>
    </row>
    <row r="119">
      <c r="A119" s="17" t="inlineStr">
        <is>
          <t>2638.307</t>
        </is>
      </c>
      <c r="B119" s="17" t="inlineStr">
        <is>
          <t>Treppengeländer 3.07 M</t>
        </is>
      </c>
      <c r="C119" s="18" t="n">
        <v>20.1</v>
      </c>
      <c r="D119" s="19" t="n">
        <v>13</v>
      </c>
      <c r="E119" s="20" t="n">
        <v>167.5</v>
      </c>
      <c r="F119" s="21" t="n">
        <v>97.15000000000001</v>
      </c>
      <c r="G119" s="22" t="n"/>
      <c r="H119" s="18">
        <f>IF(OR($G119="",$C119=""),0,ROUND($C119*$G119,1))</f>
        <v/>
      </c>
      <c r="I119" s="21">
        <f>IF($G119="",0,$F119*$G119)</f>
        <v/>
      </c>
      <c r="J119" s="1" t="n"/>
    </row>
    <row r="120">
      <c r="A120" s="17" t="inlineStr">
        <is>
          <t>2639.002</t>
        </is>
      </c>
      <c r="B120" s="17" t="inlineStr">
        <is>
          <t>U-Treppenwange 750 Lw, 2Stufen</t>
        </is>
      </c>
      <c r="C120" s="18" t="n">
        <v>8.9</v>
      </c>
      <c r="D120" s="19" t="n">
        <v>37</v>
      </c>
      <c r="E120" s="20" t="n">
        <v>198.6</v>
      </c>
      <c r="F120" s="21" t="n">
        <v>115.19</v>
      </c>
      <c r="G120" s="22" t="n"/>
      <c r="H120" s="18">
        <f>IF(OR($G120="",$C120=""),0,ROUND($C120*$G120,1))</f>
        <v/>
      </c>
      <c r="I120" s="21">
        <f>IF($G120="",0,$F120*$G120)</f>
        <v/>
      </c>
      <c r="J120" s="1" t="n"/>
    </row>
    <row r="121">
      <c r="A121" s="17" t="inlineStr">
        <is>
          <t>2639.004</t>
        </is>
      </c>
      <c r="B121" s="17" t="inlineStr">
        <is>
          <t>U-Treppenwange 500 Lw, 5 Stufen</t>
        </is>
      </c>
      <c r="C121" s="18" t="n">
        <v>18</v>
      </c>
      <c r="D121" s="19" t="n">
        <v>18</v>
      </c>
      <c r="E121" s="20" t="n">
        <v>326.9</v>
      </c>
      <c r="F121" s="21" t="n">
        <v>189.6</v>
      </c>
      <c r="G121" s="22" t="n"/>
      <c r="H121" s="18">
        <f>IF(OR($G121="",$C121=""),0,ROUND($C121*$G121,1))</f>
        <v/>
      </c>
      <c r="I121" s="21">
        <f>IF($G121="",0,$F121*$G121)</f>
        <v/>
      </c>
      <c r="J121" s="1" t="n"/>
    </row>
    <row r="122">
      <c r="A122" s="17" t="inlineStr">
        <is>
          <t>2640.140</t>
        </is>
      </c>
      <c r="B122" s="17" t="inlineStr">
        <is>
          <t>U-Bordbrett 1.40 M</t>
        </is>
      </c>
      <c r="C122" s="18" t="n">
        <v>3.1</v>
      </c>
      <c r="D122" s="19" t="n">
        <v>22</v>
      </c>
      <c r="E122" s="20" t="n">
        <v>20.3</v>
      </c>
      <c r="F122" s="21" t="n">
        <v>11.77</v>
      </c>
      <c r="G122" s="22" t="n"/>
      <c r="H122" s="18">
        <f>IF(OR($G122="",$C122=""),0,ROUND($C122*$G122,1))</f>
        <v/>
      </c>
      <c r="I122" s="21">
        <f>IF($G122="",0,$F122*$G122)</f>
        <v/>
      </c>
      <c r="J122" s="1" t="n"/>
    </row>
    <row r="123">
      <c r="A123" s="17" t="inlineStr">
        <is>
          <t>2640.307</t>
        </is>
      </c>
      <c r="B123" s="17" t="inlineStr">
        <is>
          <t>U-Bordbrett 3.07 M</t>
        </is>
      </c>
      <c r="C123" s="18" t="n">
        <v>6.1</v>
      </c>
      <c r="D123" s="19" t="n">
        <v>349</v>
      </c>
      <c r="E123" s="20" t="n">
        <v>25.7</v>
      </c>
      <c r="F123" s="21" t="n">
        <v>14.91</v>
      </c>
      <c r="G123" s="22" t="n"/>
      <c r="H123" s="18">
        <f>IF(OR($G123="",$C123=""),0,ROUND($C123*$G123,1))</f>
        <v/>
      </c>
      <c r="I123" s="21">
        <f>IF($G123="",0,$F123*$G123)</f>
        <v/>
      </c>
      <c r="J123" s="1" t="n"/>
    </row>
    <row r="124">
      <c r="A124" s="17" t="inlineStr">
        <is>
          <t>2641.109</t>
        </is>
      </c>
      <c r="B124" s="17" t="inlineStr">
        <is>
          <t>Alu O-Bordbrett 1.09 M</t>
        </is>
      </c>
      <c r="C124" s="18" t="n">
        <v>1.7</v>
      </c>
      <c r="D124" s="19" t="n">
        <v>12</v>
      </c>
      <c r="E124" s="20" t="n">
        <v>37.87</v>
      </c>
      <c r="F124" s="21" t="n">
        <v>21.96</v>
      </c>
      <c r="G124" s="22" t="n"/>
      <c r="H124" s="18">
        <f>IF(OR($G124="",$C124=""),0,ROUND($C124*$G124,1))</f>
        <v/>
      </c>
      <c r="I124" s="21">
        <f>IF($G124="",0,$F124*$G124)</f>
        <v/>
      </c>
      <c r="J124" s="1" t="n"/>
    </row>
    <row r="125">
      <c r="A125" s="17" t="inlineStr">
        <is>
          <t>2641.140</t>
        </is>
      </c>
      <c r="B125" s="17" t="inlineStr">
        <is>
          <t>Alu O-Bordbrett 1.40 M</t>
        </is>
      </c>
      <c r="C125" s="18" t="n">
        <v>2.9</v>
      </c>
      <c r="D125" s="19" t="n">
        <v>50</v>
      </c>
      <c r="E125" s="20" t="n">
        <v>41.65</v>
      </c>
      <c r="F125" s="21" t="n">
        <v>24.16</v>
      </c>
      <c r="G125" s="22" t="n"/>
      <c r="H125" s="18">
        <f>IF(OR($G125="",$C125=""),0,ROUND($C125*$G125,1))</f>
        <v/>
      </c>
      <c r="I125" s="21">
        <f>IF($G125="",0,$F125*$G125)</f>
        <v/>
      </c>
      <c r="J125" s="1" t="n"/>
    </row>
    <row r="126">
      <c r="A126" s="17" t="inlineStr">
        <is>
          <t>2641.157</t>
        </is>
      </c>
      <c r="B126" s="17" t="inlineStr">
        <is>
          <t>Alu O-Bordbrett 1.57 M</t>
        </is>
      </c>
      <c r="C126" s="18" t="n">
        <v>3.1</v>
      </c>
      <c r="D126" s="19" t="n">
        <v>56</v>
      </c>
      <c r="E126" s="20" t="n">
        <v>44.13</v>
      </c>
      <c r="F126" s="21" t="n">
        <v>25.6</v>
      </c>
      <c r="G126" s="22" t="n"/>
      <c r="H126" s="18">
        <f>IF(OR($G126="",$C126=""),0,ROUND($C126*$G126,1))</f>
        <v/>
      </c>
      <c r="I126" s="21">
        <f>IF($G126="",0,$F126*$G126)</f>
        <v/>
      </c>
      <c r="J126" s="1" t="n"/>
    </row>
    <row r="127">
      <c r="A127" s="17" t="inlineStr">
        <is>
          <t>2641.207</t>
        </is>
      </c>
      <c r="B127" s="17" t="inlineStr">
        <is>
          <t>Alu O-Bordbrett 2.07 M</t>
        </is>
      </c>
      <c r="C127" s="18" t="n">
        <v>3.3</v>
      </c>
      <c r="D127" s="19" t="n">
        <v>31</v>
      </c>
      <c r="E127" s="20" t="n">
        <v>55.03</v>
      </c>
      <c r="F127" s="21" t="n">
        <v>31.92</v>
      </c>
      <c r="G127" s="22" t="n"/>
      <c r="H127" s="18">
        <f>IF(OR($G127="",$C127=""),0,ROUND($C127*$G127,1))</f>
        <v/>
      </c>
      <c r="I127" s="21">
        <f>IF($G127="",0,$F127*$G127)</f>
        <v/>
      </c>
      <c r="J127" s="1" t="n"/>
    </row>
    <row r="128">
      <c r="A128" s="17" t="inlineStr">
        <is>
          <t>2642.207</t>
        </is>
      </c>
      <c r="B128" s="17" t="inlineStr">
        <is>
          <t>O-Bordbrett 2.07 M</t>
        </is>
      </c>
      <c r="C128" s="18" t="n">
        <v>4.2</v>
      </c>
      <c r="D128" s="19" t="n">
        <v>42</v>
      </c>
      <c r="E128" s="20" t="n">
        <v>22.6</v>
      </c>
      <c r="F128" s="21" t="n">
        <v>13.11</v>
      </c>
      <c r="G128" s="22" t="n"/>
      <c r="H128" s="18">
        <f>IF(OR($G128="",$C128=""),0,ROUND($C128*$G128,1))</f>
        <v/>
      </c>
      <c r="I128" s="21">
        <f>IF($G128="",0,$F128*$G128)</f>
        <v/>
      </c>
      <c r="J128" s="1" t="n"/>
    </row>
    <row r="129">
      <c r="A129" s="17" t="inlineStr">
        <is>
          <t>2642.257</t>
        </is>
      </c>
      <c r="B129" s="17" t="inlineStr">
        <is>
          <t>O-Bordbrett 2.57 M</t>
        </is>
      </c>
      <c r="C129" s="18" t="n">
        <v>5.1</v>
      </c>
      <c r="D129" s="19" t="n">
        <v>15</v>
      </c>
      <c r="E129" s="20" t="n">
        <v>24.2</v>
      </c>
      <c r="F129" s="21" t="n">
        <v>14.04</v>
      </c>
      <c r="G129" s="22" t="n"/>
      <c r="H129" s="18">
        <f>IF(OR($G129="",$C129=""),0,ROUND($C129*$G129,1))</f>
        <v/>
      </c>
      <c r="I129" s="21">
        <f>IF($G129="",0,$F129*$G129)</f>
        <v/>
      </c>
      <c r="J129" s="1" t="n"/>
    </row>
    <row r="130">
      <c r="A130" s="17" t="inlineStr">
        <is>
          <t>2642.307</t>
        </is>
      </c>
      <c r="B130" s="17" t="inlineStr">
        <is>
          <t>O-Bordbrett 3.07 M</t>
        </is>
      </c>
      <c r="C130" s="18" t="n">
        <v>6</v>
      </c>
      <c r="D130" s="19" t="n">
        <v>12</v>
      </c>
      <c r="E130" s="20" t="n">
        <v>25.7</v>
      </c>
      <c r="F130" s="21" t="n">
        <v>14.91</v>
      </c>
      <c r="G130" s="22" t="n"/>
      <c r="H130" s="18">
        <f>IF(OR($G130="",$C130=""),0,ROUND($C130*$G130,1))</f>
        <v/>
      </c>
      <c r="I130" s="21">
        <f>IF($G130="",0,$F130*$G130)</f>
        <v/>
      </c>
      <c r="J130" s="1" t="n"/>
    </row>
    <row r="131">
      <c r="A131" s="17" t="inlineStr">
        <is>
          <t>2643.073</t>
        </is>
      </c>
      <c r="B131" s="17" t="inlineStr">
        <is>
          <t>O-Stahlbordbrett 0.73 M T18</t>
        </is>
      </c>
      <c r="C131" s="18" t="n">
        <v>1.7</v>
      </c>
      <c r="D131" s="19" t="n">
        <v>12</v>
      </c>
      <c r="E131" s="20" t="n">
        <v>21.8</v>
      </c>
      <c r="F131" s="21" t="n">
        <v>12.64</v>
      </c>
      <c r="G131" s="22" t="n"/>
      <c r="H131" s="18">
        <f>IF(OR($G131="",$C131=""),0,ROUND($C131*$G131,1))</f>
        <v/>
      </c>
      <c r="I131" s="21">
        <f>IF($G131="",0,$F131*$G131)</f>
        <v/>
      </c>
      <c r="J131" s="1" t="n"/>
    </row>
    <row r="132">
      <c r="A132" s="17" t="inlineStr">
        <is>
          <t>2643.109</t>
        </is>
      </c>
      <c r="B132" s="17" t="inlineStr">
        <is>
          <t>O-Stahlbordbrett 1.09 M T18</t>
        </is>
      </c>
      <c r="C132" s="18" t="n">
        <v>2.4</v>
      </c>
      <c r="D132" s="19" t="n">
        <v>30</v>
      </c>
      <c r="E132" s="20" t="n">
        <v>26.5</v>
      </c>
      <c r="F132" s="21" t="n">
        <v>15.37</v>
      </c>
      <c r="G132" s="22" t="n"/>
      <c r="H132" s="18">
        <f>IF(OR($G132="",$C132=""),0,ROUND($C132*$G132,1))</f>
        <v/>
      </c>
      <c r="I132" s="21">
        <f>IF($G132="",0,$F132*$G132)</f>
        <v/>
      </c>
      <c r="J132" s="1" t="n"/>
    </row>
    <row r="133">
      <c r="A133" s="17" t="inlineStr">
        <is>
          <t>2643.140</t>
        </is>
      </c>
      <c r="B133" s="17" t="inlineStr">
        <is>
          <t>O-Stahlbordbrett 1.40 M T18</t>
        </is>
      </c>
      <c r="C133" s="18" t="n">
        <v>3</v>
      </c>
      <c r="D133" s="19" t="n">
        <v>44</v>
      </c>
      <c r="E133" s="20" t="n">
        <v>31.3</v>
      </c>
      <c r="F133" s="21" t="n">
        <v>18.15</v>
      </c>
      <c r="G133" s="22" t="n"/>
      <c r="H133" s="18">
        <f>IF(OR($G133="",$C133=""),0,ROUND($C133*$G133,1))</f>
        <v/>
      </c>
      <c r="I133" s="21">
        <f>IF($G133="",0,$F133*$G133)</f>
        <v/>
      </c>
      <c r="J133" s="1" t="n"/>
    </row>
    <row r="134">
      <c r="A134" s="17" t="inlineStr">
        <is>
          <t>2643.157</t>
        </is>
      </c>
      <c r="B134" s="17" t="inlineStr">
        <is>
          <t>O-Stahlbordbrett 1.57 M T18</t>
        </is>
      </c>
      <c r="C134" s="18" t="n">
        <v>3.3</v>
      </c>
      <c r="D134" s="19" t="n">
        <v>154</v>
      </c>
      <c r="E134" s="20" t="n">
        <v>33.4</v>
      </c>
      <c r="F134" s="21" t="n">
        <v>19.37</v>
      </c>
      <c r="G134" s="22" t="n"/>
      <c r="H134" s="18">
        <f>IF(OR($G134="",$C134=""),0,ROUND($C134*$G134,1))</f>
        <v/>
      </c>
      <c r="I134" s="21">
        <f>IF($G134="",0,$F134*$G134)</f>
        <v/>
      </c>
      <c r="J134" s="1" t="n"/>
    </row>
    <row r="135">
      <c r="A135" s="17" t="inlineStr">
        <is>
          <t>2643.207</t>
        </is>
      </c>
      <c r="B135" s="17" t="inlineStr">
        <is>
          <t>O-Stahlbordbrett 2.07 M T18</t>
        </is>
      </c>
      <c r="C135" s="18" t="n">
        <v>4.3</v>
      </c>
      <c r="D135" s="19" t="n">
        <v>138</v>
      </c>
      <c r="E135" s="20" t="n">
        <v>39.5</v>
      </c>
      <c r="F135" s="21" t="n">
        <v>22.91</v>
      </c>
      <c r="G135" s="22" t="n"/>
      <c r="H135" s="18">
        <f>IF(OR($G135="",$C135=""),0,ROUND($C135*$G135,1))</f>
        <v/>
      </c>
      <c r="I135" s="21">
        <f>IF($G135="",0,$F135*$G135)</f>
        <v/>
      </c>
      <c r="J135" s="1" t="n"/>
    </row>
    <row r="136">
      <c r="A136" s="17" t="inlineStr">
        <is>
          <t>2643.257</t>
        </is>
      </c>
      <c r="B136" s="17" t="inlineStr">
        <is>
          <t>O-Stahlbordbrett 2.57 M T18</t>
        </is>
      </c>
      <c r="C136" s="18" t="n">
        <v>5.3</v>
      </c>
      <c r="D136" s="19" t="n">
        <v>272</v>
      </c>
      <c r="E136" s="20" t="n">
        <v>46.7</v>
      </c>
      <c r="F136" s="21" t="n">
        <v>27.09</v>
      </c>
      <c r="G136" s="22" t="n"/>
      <c r="H136" s="18">
        <f>IF(OR($G136="",$C136=""),0,ROUND($C136*$G136,1))</f>
        <v/>
      </c>
      <c r="I136" s="21">
        <f>IF($G136="",0,$F136*$G136)</f>
        <v/>
      </c>
      <c r="J136" s="1" t="n"/>
    </row>
    <row r="137">
      <c r="A137" s="17" t="inlineStr">
        <is>
          <t>2643.307</t>
        </is>
      </c>
      <c r="B137" s="17" t="inlineStr">
        <is>
          <t>O-Stahlbordbrett 3.07 M T18</t>
        </is>
      </c>
      <c r="C137" s="18" t="n">
        <v>6.2</v>
      </c>
      <c r="D137" s="19" t="n">
        <v>515</v>
      </c>
      <c r="E137" s="20" t="n">
        <v>53.6</v>
      </c>
      <c r="F137" s="21" t="n">
        <v>31.09</v>
      </c>
      <c r="G137" s="22" t="n"/>
      <c r="H137" s="18">
        <f>IF(OR($G137="",$C137=""),0,ROUND($C137*$G137,1))</f>
        <v/>
      </c>
      <c r="I137" s="21">
        <f>IF($G137="",0,$F137*$G137)</f>
        <v/>
      </c>
      <c r="J137" s="1" t="n"/>
    </row>
    <row r="138">
      <c r="A138" s="17" t="inlineStr">
        <is>
          <t>2644.307</t>
        </is>
      </c>
      <c r="B138" s="17" t="inlineStr">
        <is>
          <t>U-Stahlbordbrett 3.07 M T18</t>
        </is>
      </c>
      <c r="C138" s="18" t="n">
        <v>6.3</v>
      </c>
      <c r="D138" s="19" t="n">
        <v>1</v>
      </c>
      <c r="E138" s="20" t="n">
        <v>53.6</v>
      </c>
      <c r="F138" s="21" t="n">
        <v>31.09</v>
      </c>
      <c r="G138" s="22" t="n"/>
      <c r="H138" s="18">
        <f>IF(OR($G138="",$C138=""),0,ROUND($C138*$G138,1))</f>
        <v/>
      </c>
      <c r="I138" s="21">
        <f>IF($G138="",0,$F138*$G138)</f>
        <v/>
      </c>
      <c r="J138" s="1" t="n"/>
    </row>
    <row r="139">
      <c r="A139" s="17" t="inlineStr">
        <is>
          <t>2646.157</t>
        </is>
      </c>
      <c r="B139" s="17" t="inlineStr">
        <is>
          <t>Fw Gurt 1.57M</t>
        </is>
      </c>
      <c r="C139" s="18" t="n">
        <v>10.5</v>
      </c>
      <c r="D139" s="19" t="n">
        <v>65</v>
      </c>
      <c r="E139" s="20" t="n">
        <v>112.4</v>
      </c>
      <c r="F139" s="21" t="n">
        <v>65.19</v>
      </c>
      <c r="G139" s="22" t="n"/>
      <c r="H139" s="18">
        <f>IF(OR($G139="",$C139=""),0,ROUND($C139*$G139,1))</f>
        <v/>
      </c>
      <c r="I139" s="21">
        <f>IF($G139="",0,$F139*$G139)</f>
        <v/>
      </c>
      <c r="J139" s="1" t="n"/>
    </row>
    <row r="140">
      <c r="A140" s="17" t="inlineStr">
        <is>
          <t>2646.205</t>
        </is>
      </c>
      <c r="B140" s="17" t="inlineStr">
        <is>
          <t>Fw Pfosten Einseitig 2.00 M</t>
        </is>
      </c>
      <c r="C140" s="18" t="n">
        <v>14.6</v>
      </c>
      <c r="D140" s="19" t="n">
        <v>29</v>
      </c>
      <c r="E140" s="20" t="n">
        <v>167.1</v>
      </c>
      <c r="F140" s="21" t="n">
        <v>96.92</v>
      </c>
      <c r="G140" s="22" t="n"/>
      <c r="H140" s="18">
        <f>IF(OR($G140="",$C140=""),0,ROUND($C140*$G140,1))</f>
        <v/>
      </c>
      <c r="I140" s="21">
        <f>IF($G140="",0,$F140*$G140)</f>
        <v/>
      </c>
      <c r="J140" s="1" t="n"/>
    </row>
    <row r="141">
      <c r="A141" s="17" t="inlineStr">
        <is>
          <t>2646.211</t>
        </is>
      </c>
      <c r="B141" s="17" t="inlineStr">
        <is>
          <t>Fw Diag.Stab2.07X2/2.57X1-1.96M</t>
        </is>
      </c>
      <c r="C141" s="18" t="n">
        <v>2.8</v>
      </c>
      <c r="D141" s="19" t="n">
        <v>108</v>
      </c>
      <c r="E141" s="20" t="n">
        <v>19.9</v>
      </c>
      <c r="F141" s="21" t="n">
        <v>11.54</v>
      </c>
      <c r="G141" s="22" t="n"/>
      <c r="H141" s="18">
        <f>IF(OR($G141="",$C141=""),0,ROUND($C141*$G141,1))</f>
        <v/>
      </c>
      <c r="I141" s="21">
        <f>IF($G141="",0,$F141*$G141)</f>
        <v/>
      </c>
      <c r="J141" s="1" t="n"/>
    </row>
    <row r="142">
      <c r="A142" s="17" t="inlineStr">
        <is>
          <t>2646.257</t>
        </is>
      </c>
      <c r="B142" s="17" t="inlineStr">
        <is>
          <t>Fw Gurt 2.57M</t>
        </is>
      </c>
      <c r="C142" s="18" t="n">
        <v>17.4</v>
      </c>
      <c r="D142" s="19" t="n">
        <v>54</v>
      </c>
      <c r="E142" s="20" t="n">
        <v>143</v>
      </c>
      <c r="F142" s="21" t="n">
        <v>82.94</v>
      </c>
      <c r="G142" s="22" t="n"/>
      <c r="H142" s="18">
        <f>IF(OR($G142="",$C142=""),0,ROUND($C142*$G142,1))</f>
        <v/>
      </c>
      <c r="I142" s="21">
        <f>IF($G142="",0,$F142*$G142)</f>
        <v/>
      </c>
      <c r="J142" s="1" t="n"/>
    </row>
    <row r="143">
      <c r="A143" s="17" t="inlineStr">
        <is>
          <t>2655.157</t>
        </is>
      </c>
      <c r="B143" s="17" t="inlineStr">
        <is>
          <t>Fw Auflagerträger 1.57 M</t>
        </is>
      </c>
      <c r="C143" s="18" t="n">
        <v>35.2</v>
      </c>
      <c r="D143" s="19" t="n">
        <v>11</v>
      </c>
      <c r="E143" s="20" t="n">
        <v>327.4</v>
      </c>
      <c r="F143" s="21" t="n">
        <v>189.89</v>
      </c>
      <c r="G143" s="22" t="n"/>
      <c r="H143" s="18">
        <f>IF(OR($G143="",$C143=""),0,ROUND($C143*$G143,1))</f>
        <v/>
      </c>
      <c r="I143" s="21">
        <f>IF($G143="",0,$F143*$G143)</f>
        <v/>
      </c>
      <c r="J143" s="1" t="n"/>
    </row>
    <row r="144">
      <c r="A144" s="17" t="inlineStr">
        <is>
          <t>2656.001</t>
        </is>
      </c>
      <c r="B144" s="17" t="inlineStr">
        <is>
          <t>Steck-Rv F. U-Profil</t>
        </is>
      </c>
      <c r="C144" s="18" t="n">
        <v>2.1</v>
      </c>
      <c r="D144" s="19" t="n">
        <v>15</v>
      </c>
      <c r="E144" s="20" t="n">
        <v>52</v>
      </c>
      <c r="F144" s="21" t="n">
        <v>30.16</v>
      </c>
      <c r="G144" s="22" t="n"/>
      <c r="H144" s="18">
        <f>IF(OR($G144="",$C144=""),0,ROUND($C144*$G144,1))</f>
        <v/>
      </c>
      <c r="I144" s="21">
        <f>IF($G144="",0,$F144*$G144)</f>
        <v/>
      </c>
      <c r="J144" s="1" t="n"/>
    </row>
    <row r="145">
      <c r="A145" s="17" t="inlineStr">
        <is>
          <t>2657.015</t>
        </is>
      </c>
      <c r="B145" s="17" t="inlineStr">
        <is>
          <t>Stirnträgeradapter</t>
        </is>
      </c>
      <c r="C145" s="18" t="n">
        <v>11.8</v>
      </c>
      <c r="D145" s="19" t="n">
        <v>10</v>
      </c>
      <c r="E145" s="20" t="n">
        <v>191.7</v>
      </c>
      <c r="F145" s="21" t="n">
        <v>111.19</v>
      </c>
      <c r="G145" s="22" t="n"/>
      <c r="H145" s="18">
        <f>IF(OR($G145="",$C145=""),0,ROUND($C145*$G145,1))</f>
        <v/>
      </c>
      <c r="I145" s="21">
        <f>IF($G145="",0,$F145*$G145)</f>
        <v/>
      </c>
      <c r="J145" s="1" t="n"/>
    </row>
    <row r="146">
      <c r="A146" s="17" t="inlineStr">
        <is>
          <t>2657.026</t>
        </is>
      </c>
      <c r="B146" s="17" t="inlineStr">
        <is>
          <t>U-Abhubsicherung 0.26 M</t>
        </is>
      </c>
      <c r="C146" s="18" t="n">
        <v>0.7</v>
      </c>
      <c r="D146" s="19" t="n">
        <v>13</v>
      </c>
      <c r="E146" s="20" t="n">
        <v>35.5</v>
      </c>
      <c r="F146" s="21" t="n">
        <v>20.59</v>
      </c>
      <c r="G146" s="22" t="n"/>
      <c r="H146" s="18">
        <f>IF(OR($G146="",$C146=""),0,ROUND($C146*$G146,1))</f>
        <v/>
      </c>
      <c r="I146" s="21">
        <f>IF($G146="",0,$F146*$G146)</f>
        <v/>
      </c>
      <c r="J146" s="1" t="n"/>
    </row>
    <row r="147">
      <c r="A147" s="17" t="inlineStr">
        <is>
          <t>2657.040</t>
        </is>
      </c>
      <c r="B147" s="17" t="inlineStr">
        <is>
          <t>Aufhängeschuh</t>
        </is>
      </c>
      <c r="C147" s="18" t="n">
        <v>9.300000000000001</v>
      </c>
      <c r="D147" s="19" t="n">
        <v>65</v>
      </c>
      <c r="E147" s="20" t="n">
        <v>129.9</v>
      </c>
      <c r="F147" s="21" t="n">
        <v>75.34</v>
      </c>
      <c r="G147" s="22" t="n"/>
      <c r="H147" s="18">
        <f>IF(OR($G147="",$C147=""),0,ROUND($C147*$G147,1))</f>
        <v/>
      </c>
      <c r="I147" s="21">
        <f>IF($G147="",0,$F147*$G147)</f>
        <v/>
      </c>
      <c r="J147" s="1" t="n"/>
    </row>
    <row r="148">
      <c r="A148" s="17" t="inlineStr">
        <is>
          <t>2657.050</t>
        </is>
      </c>
      <c r="B148" s="17" t="inlineStr">
        <is>
          <t>Gewindestabadapter</t>
        </is>
      </c>
      <c r="C148" s="18" t="n">
        <v>5.7</v>
      </c>
      <c r="D148" s="19" t="n">
        <v>6</v>
      </c>
      <c r="E148" s="20" t="n">
        <v>110.6</v>
      </c>
      <c r="F148" s="21" t="n">
        <v>64.15000000000001</v>
      </c>
      <c r="G148" s="22" t="n"/>
      <c r="H148" s="18">
        <f>IF(OR($G148="",$C148=""),0,ROUND($C148*$G148,1))</f>
        <v/>
      </c>
      <c r="I148" s="21">
        <f>IF($G148="",0,$F148*$G148)</f>
        <v/>
      </c>
      <c r="J148" s="1" t="n"/>
    </row>
    <row r="149">
      <c r="A149" s="17" t="inlineStr">
        <is>
          <t>2657.060</t>
        </is>
      </c>
      <c r="B149" s="17" t="inlineStr">
        <is>
          <t>Stieladapter Male</t>
        </is>
      </c>
      <c r="C149" s="18" t="n">
        <v>1.7</v>
      </c>
      <c r="D149" s="19" t="n">
        <v>3</v>
      </c>
      <c r="E149" s="20" t="n">
        <v>33.9</v>
      </c>
      <c r="F149" s="21" t="n">
        <v>19.66</v>
      </c>
      <c r="G149" s="22" t="n"/>
      <c r="H149" s="18">
        <f>IF(OR($G149="",$C149=""),0,ROUND($C149*$G149,1))</f>
        <v/>
      </c>
      <c r="I149" s="21">
        <f>IF($G149="",0,$F149*$G149)</f>
        <v/>
      </c>
      <c r="J149" s="1" t="n"/>
    </row>
    <row r="150">
      <c r="A150" s="17" t="inlineStr">
        <is>
          <t>2657.070</t>
        </is>
      </c>
      <c r="B150" s="17" t="inlineStr">
        <is>
          <t>Stieladapter Female</t>
        </is>
      </c>
      <c r="C150" s="18" t="n">
        <v>2.9</v>
      </c>
      <c r="D150" s="19" t="n">
        <v>63</v>
      </c>
      <c r="E150" s="20" t="n">
        <v>64.7</v>
      </c>
      <c r="F150" s="21" t="n">
        <v>37.53</v>
      </c>
      <c r="G150" s="22" t="n"/>
      <c r="H150" s="18">
        <f>IF(OR($G150="",$C150=""),0,ROUND($C150*$G150,1))</f>
        <v/>
      </c>
      <c r="I150" s="21">
        <f>IF($G150="",0,$F150*$G150)</f>
        <v/>
      </c>
      <c r="J150" s="1" t="n"/>
    </row>
    <row r="151">
      <c r="A151" s="17" t="inlineStr">
        <is>
          <t>2657.085</t>
        </is>
      </c>
      <c r="B151" s="17" t="inlineStr">
        <is>
          <t>Geländeradapter</t>
        </is>
      </c>
      <c r="C151" s="18" t="n">
        <v>3.8</v>
      </c>
      <c r="D151" s="19" t="n">
        <v>6</v>
      </c>
      <c r="E151" s="20" t="n">
        <v>86.3</v>
      </c>
      <c r="F151" s="21" t="n">
        <v>50.05</v>
      </c>
      <c r="G151" s="22" t="n"/>
      <c r="H151" s="18">
        <f>IF(OR($G151="",$C151=""),0,ROUND($C151*$G151,1))</f>
        <v/>
      </c>
      <c r="I151" s="21">
        <f>IF($G151="",0,$F151*$G151)</f>
        <v/>
      </c>
      <c r="J151" s="1" t="n"/>
    </row>
    <row r="152">
      <c r="A152" s="17" t="inlineStr">
        <is>
          <t>2657.130</t>
        </is>
      </c>
      <c r="B152" s="17" t="inlineStr">
        <is>
          <t>Lochscheibenadapter</t>
        </is>
      </c>
      <c r="C152" s="18" t="n">
        <v>4.4</v>
      </c>
      <c r="D152" s="19" t="n">
        <v>864</v>
      </c>
      <c r="E152" s="20" t="n">
        <v>60.6</v>
      </c>
      <c r="F152" s="21" t="n">
        <v>35.15</v>
      </c>
      <c r="G152" s="22" t="n"/>
      <c r="H152" s="18">
        <f>IF(OR($G152="",$C152=""),0,ROUND($C152*$G152,1))</f>
        <v/>
      </c>
      <c r="I152" s="21">
        <f>IF($G152="",0,$F152*$G152)</f>
        <v/>
      </c>
      <c r="J152" s="1" t="n"/>
    </row>
    <row r="153">
      <c r="A153" s="17" t="inlineStr">
        <is>
          <t>2657.300</t>
        </is>
      </c>
      <c r="B153" s="17" t="inlineStr">
        <is>
          <t>Alu-U-Träger 3.00 M</t>
        </is>
      </c>
      <c r="C153" s="18" t="n">
        <v>30</v>
      </c>
      <c r="D153" s="19" t="n">
        <v>9</v>
      </c>
      <c r="E153" s="20" t="n">
        <v>591.08</v>
      </c>
      <c r="F153" s="21" t="n">
        <v>342.83</v>
      </c>
      <c r="G153" s="22" t="n"/>
      <c r="H153" s="18">
        <f>IF(OR($G153="",$C153=""),0,ROUND($C153*$G153,1))</f>
        <v/>
      </c>
      <c r="I153" s="21">
        <f>IF($G153="",0,$F153*$G153)</f>
        <v/>
      </c>
      <c r="J153" s="1" t="n"/>
    </row>
    <row r="154">
      <c r="A154" s="17" t="inlineStr">
        <is>
          <t>2657.400</t>
        </is>
      </c>
      <c r="B154" s="17" t="inlineStr">
        <is>
          <t>Alu-U-Träger 4.00 M</t>
        </is>
      </c>
      <c r="C154" s="18" t="n">
        <v>40</v>
      </c>
      <c r="D154" s="19" t="n">
        <v>59</v>
      </c>
      <c r="E154" s="20" t="n">
        <v>766.2</v>
      </c>
      <c r="F154" s="21" t="n">
        <v>444.4</v>
      </c>
      <c r="G154" s="22" t="n"/>
      <c r="H154" s="18">
        <f>IF(OR($G154="",$C154=""),0,ROUND($C154*$G154,1))</f>
        <v/>
      </c>
      <c r="I154" s="21">
        <f>IF($G154="",0,$F154*$G154)</f>
        <v/>
      </c>
      <c r="J154" s="1" t="n"/>
    </row>
    <row r="155">
      <c r="A155" s="17" t="inlineStr">
        <is>
          <t>2657.500</t>
        </is>
      </c>
      <c r="B155" s="17" t="inlineStr">
        <is>
          <t>Alu-U-Träger 5.00 M</t>
        </is>
      </c>
      <c r="C155" s="18" t="n">
        <v>50</v>
      </c>
      <c r="D155" s="19" t="n">
        <v>76</v>
      </c>
      <c r="E155" s="20" t="n">
        <v>959.66</v>
      </c>
      <c r="F155" s="21" t="n">
        <v>556.6</v>
      </c>
      <c r="G155" s="22" t="n"/>
      <c r="H155" s="18">
        <f>IF(OR($G155="",$C155=""),0,ROUND($C155*$G155,1))</f>
        <v/>
      </c>
      <c r="I155" s="21">
        <f>IF($G155="",0,$F155*$G155)</f>
        <v/>
      </c>
      <c r="J155" s="1" t="n"/>
    </row>
    <row r="156">
      <c r="A156" s="17" t="inlineStr">
        <is>
          <t>2657.601</t>
        </is>
      </c>
      <c r="B156" s="17" t="inlineStr">
        <is>
          <t>Alu-O-Träger 6.00 M</t>
        </is>
      </c>
      <c r="C156" s="18" t="n">
        <v>61.2</v>
      </c>
      <c r="D156" s="19" t="n">
        <v>20</v>
      </c>
      <c r="E156" s="20" t="n">
        <v>1172.98</v>
      </c>
      <c r="F156" s="21" t="n">
        <v>680.33</v>
      </c>
      <c r="G156" s="22" t="n"/>
      <c r="H156" s="18">
        <f>IF(OR($G156="",$C156=""),0,ROUND($C156*$G156,1))</f>
        <v/>
      </c>
      <c r="I156" s="21">
        <f>IF($G156="",0,$F156*$G156)</f>
        <v/>
      </c>
      <c r="J156" s="1" t="n"/>
    </row>
    <row r="157">
      <c r="A157" s="17" t="inlineStr">
        <is>
          <t>2658.140</t>
        </is>
      </c>
      <c r="B157" s="17" t="inlineStr">
        <is>
          <t>U-Boden-Sicherung T9 1.40 M</t>
        </is>
      </c>
      <c r="C157" s="18" t="n">
        <v>5.3</v>
      </c>
      <c r="D157" s="19" t="n">
        <v>69</v>
      </c>
      <c r="E157" s="20" t="n">
        <v>47.8</v>
      </c>
      <c r="F157" s="21" t="n">
        <v>27.72</v>
      </c>
      <c r="G157" s="22" t="n"/>
      <c r="H157" s="18">
        <f>IF(OR($G157="",$C157=""),0,ROUND($C157*$G157,1))</f>
        <v/>
      </c>
      <c r="I157" s="21">
        <f>IF($G157="",0,$F157*$G157)</f>
        <v/>
      </c>
      <c r="J157" s="1" t="n"/>
    </row>
    <row r="158">
      <c r="A158" s="17" t="inlineStr">
        <is>
          <t>2658.207</t>
        </is>
      </c>
      <c r="B158" s="17" t="inlineStr">
        <is>
          <t>U-Boden-Sicherung T9 2.07 M</t>
        </is>
      </c>
      <c r="C158" s="18" t="n">
        <v>7.9</v>
      </c>
      <c r="D158" s="19" t="n">
        <v>73</v>
      </c>
      <c r="E158" s="20" t="n">
        <v>58.3</v>
      </c>
      <c r="F158" s="21" t="n">
        <v>33.81</v>
      </c>
      <c r="G158" s="22" t="n"/>
      <c r="H158" s="18">
        <f>IF(OR($G158="",$C158=""),0,ROUND($C158*$G158,1))</f>
        <v/>
      </c>
      <c r="I158" s="21">
        <f>IF($G158="",0,$F158*$G158)</f>
        <v/>
      </c>
      <c r="J158" s="1" t="n"/>
    </row>
    <row r="159">
      <c r="A159" s="17" t="inlineStr">
        <is>
          <t>2660.000</t>
        </is>
      </c>
      <c r="B159" s="17" t="inlineStr">
        <is>
          <t>Anfangstück Lang</t>
        </is>
      </c>
      <c r="C159" s="18" t="n">
        <v>2.2</v>
      </c>
      <c r="D159" s="19" t="n">
        <v>34</v>
      </c>
      <c r="E159" s="20" t="n">
        <v>39.4</v>
      </c>
      <c r="F159" s="21" t="n">
        <v>22.85</v>
      </c>
      <c r="G159" s="22" t="n"/>
      <c r="H159" s="18">
        <f>IF(OR($G159="",$C159=""),0,ROUND($C159*$G159,1))</f>
        <v/>
      </c>
      <c r="I159" s="21">
        <f>IF($G159="",0,$F159*$G159)</f>
        <v/>
      </c>
      <c r="J159" s="1" t="n"/>
    </row>
    <row r="160">
      <c r="A160" s="17" t="inlineStr">
        <is>
          <t>2666.010</t>
        </is>
      </c>
      <c r="B160" s="17" t="inlineStr">
        <is>
          <t>Flachdach-Geländerpfosten</t>
        </is>
      </c>
      <c r="C160" s="18" t="n">
        <v>13.1</v>
      </c>
      <c r="D160" s="19" t="n">
        <v>22</v>
      </c>
      <c r="E160" s="20" t="n">
        <v>123.6</v>
      </c>
      <c r="F160" s="21" t="n">
        <v>71.69</v>
      </c>
      <c r="G160" s="22" t="n"/>
      <c r="H160" s="18">
        <f>IF(OR($G160="",$C160=""),0,ROUND($C160*$G160,1))</f>
        <v/>
      </c>
      <c r="I160" s="21">
        <f>IF($G160="",0,$F160*$G160)</f>
        <v/>
      </c>
      <c r="J160" s="1" t="n"/>
    </row>
    <row r="161">
      <c r="A161" s="17" t="inlineStr">
        <is>
          <t>2666.020</t>
        </is>
      </c>
      <c r="B161" s="17" t="inlineStr">
        <is>
          <t>Flachdach-Verschiebesicherung</t>
        </is>
      </c>
      <c r="C161" s="18" t="n">
        <v>1.9</v>
      </c>
      <c r="D161" s="19" t="n">
        <v>10</v>
      </c>
      <c r="E161" s="20" t="n">
        <v>25.7</v>
      </c>
      <c r="F161" s="21" t="n">
        <v>14.91</v>
      </c>
      <c r="G161" s="22" t="n"/>
      <c r="H161" s="18">
        <f>IF(OR($G161="",$C161=""),0,ROUND($C161*$G161,1))</f>
        <v/>
      </c>
      <c r="I161" s="21">
        <f>IF($G161="",0,$F161*$G161)</f>
        <v/>
      </c>
      <c r="J161" s="1" t="n"/>
    </row>
    <row r="162">
      <c r="A162" s="17" t="inlineStr">
        <is>
          <t>2666.030</t>
        </is>
      </c>
      <c r="B162" s="17" t="inlineStr">
        <is>
          <t>Flachdach-Pfostenaussteifung</t>
        </is>
      </c>
      <c r="C162" s="18" t="n">
        <v>4.1</v>
      </c>
      <c r="D162" s="19" t="n">
        <v>4</v>
      </c>
      <c r="E162" s="20" t="n">
        <v>65.8</v>
      </c>
      <c r="F162" s="21" t="n">
        <v>38.16</v>
      </c>
      <c r="G162" s="22" t="n"/>
      <c r="H162" s="18">
        <f>IF(OR($G162="",$C162=""),0,ROUND($C162*$G162,1))</f>
        <v/>
      </c>
      <c r="I162" s="21">
        <f>IF($G162="",0,$F162*$G162)</f>
        <v/>
      </c>
      <c r="J162" s="1" t="n"/>
    </row>
    <row r="163">
      <c r="A163" s="17" t="inlineStr">
        <is>
          <t>2666.070</t>
        </is>
      </c>
      <c r="B163" s="17" t="inlineStr">
        <is>
          <t>Flachdach-Bordbretthalter</t>
        </is>
      </c>
      <c r="C163" s="18" t="n">
        <v>0.7</v>
      </c>
      <c r="D163" s="19" t="n">
        <v>1</v>
      </c>
      <c r="E163" s="20" t="n">
        <v>20.3</v>
      </c>
      <c r="F163" s="21" t="n">
        <v>11.77</v>
      </c>
      <c r="G163" s="22" t="n"/>
      <c r="H163" s="18">
        <f>IF(OR($G163="",$C163=""),0,ROUND($C163*$G163,1))</f>
        <v/>
      </c>
      <c r="I163" s="21">
        <f>IF($G163="",0,$F163*$G163)</f>
        <v/>
      </c>
      <c r="J163" s="1" t="n"/>
    </row>
    <row r="164">
      <c r="A164" s="17" t="inlineStr">
        <is>
          <t>2666.157</t>
        </is>
      </c>
      <c r="B164" s="17" t="inlineStr">
        <is>
          <t>U-Durchgangsträger Lw 1.57 M</t>
        </is>
      </c>
      <c r="C164" s="18" t="n">
        <v>20.9</v>
      </c>
      <c r="D164" s="19" t="n">
        <v>2</v>
      </c>
      <c r="E164" s="20" t="n">
        <v>232.6</v>
      </c>
      <c r="F164" s="21" t="n">
        <v>134.91</v>
      </c>
      <c r="G164" s="22" t="n"/>
      <c r="H164" s="18">
        <f>IF(OR($G164="",$C164=""),0,ROUND($C164*$G164,1))</f>
        <v/>
      </c>
      <c r="I164" s="21">
        <f>IF($G164="",0,$F164*$G164)</f>
        <v/>
      </c>
      <c r="J164" s="1" t="n"/>
    </row>
    <row r="165">
      <c r="A165" s="17" t="inlineStr">
        <is>
          <t>2671.095</t>
        </is>
      </c>
      <c r="B165" s="17" t="inlineStr">
        <is>
          <t>Brt Auflagerträger 1.57M Feld</t>
        </is>
      </c>
      <c r="C165" s="18" t="n">
        <v>119.2</v>
      </c>
      <c r="D165" s="19" t="n">
        <v>2</v>
      </c>
      <c r="E165" s="20" t="n">
        <v>683.8</v>
      </c>
      <c r="F165" s="21" t="n">
        <v>396.6</v>
      </c>
      <c r="G165" s="22" t="n"/>
      <c r="H165" s="18">
        <f>IF(OR($G165="",$C165=""),0,ROUND($C165*$G165,1))</f>
        <v/>
      </c>
      <c r="I165" s="21">
        <f>IF($G165="",0,$F165*$G165)</f>
        <v/>
      </c>
      <c r="J165" s="1" t="n"/>
    </row>
    <row r="166">
      <c r="A166" s="17" t="inlineStr">
        <is>
          <t>2672.109</t>
        </is>
      </c>
      <c r="B166" s="17" t="inlineStr">
        <is>
          <t>O-Riegel Lw 1.09M Verstärkt T14</t>
        </is>
      </c>
      <c r="C166" s="18" t="n">
        <v>5.9</v>
      </c>
      <c r="D166" s="19" t="n">
        <v>37</v>
      </c>
      <c r="E166" s="20" t="n">
        <v>63.5</v>
      </c>
      <c r="F166" s="21" t="n">
        <v>36.83</v>
      </c>
      <c r="G166" s="22" t="n"/>
      <c r="H166" s="18">
        <f>IF(OR($G166="",$C166=""),0,ROUND($C166*$G166,1))</f>
        <v/>
      </c>
      <c r="I166" s="21">
        <f>IF($G166="",0,$F166*$G166)</f>
        <v/>
      </c>
      <c r="J166" s="1" t="n"/>
    </row>
    <row r="167">
      <c r="A167" s="17" t="inlineStr">
        <is>
          <t>2672.257</t>
        </is>
      </c>
      <c r="B167" s="17" t="inlineStr">
        <is>
          <t>O-Riegel Lw 2.57M Verstärkt T14</t>
        </is>
      </c>
      <c r="C167" s="18" t="n">
        <v>14.3</v>
      </c>
      <c r="D167" s="19" t="n">
        <v>3</v>
      </c>
      <c r="E167" s="20" t="n">
        <v>108</v>
      </c>
      <c r="F167" s="21" t="n">
        <v>62.64</v>
      </c>
      <c r="G167" s="22" t="n"/>
      <c r="H167" s="18">
        <f>IF(OR($G167="",$C167=""),0,ROUND($C167*$G167,1))</f>
        <v/>
      </c>
      <c r="I167" s="21">
        <f>IF($G167="",0,$F167*$G167)</f>
        <v/>
      </c>
      <c r="J167" s="1" t="n"/>
    </row>
    <row r="168">
      <c r="A168" s="17" t="inlineStr">
        <is>
          <t>2672.307</t>
        </is>
      </c>
      <c r="B168" s="17" t="inlineStr">
        <is>
          <t>O-Riegel Lw 3.07M Verstärkt T14</t>
        </is>
      </c>
      <c r="C168" s="18" t="n">
        <v>17</v>
      </c>
      <c r="D168" s="19" t="n">
        <v>536</v>
      </c>
      <c r="E168" s="20" t="n">
        <v>123.9</v>
      </c>
      <c r="F168" s="21" t="n">
        <v>71.86</v>
      </c>
      <c r="G168" s="22" t="n"/>
      <c r="H168" s="18">
        <f>IF(OR($G168="",$C168=""),0,ROUND($C168*$G168,1))</f>
        <v/>
      </c>
      <c r="I168" s="21">
        <f>IF($G168="",0,$F168*$G168)</f>
        <v/>
      </c>
      <c r="J168" s="1" t="n"/>
    </row>
    <row r="169">
      <c r="A169" s="17" t="inlineStr">
        <is>
          <t>2674.257</t>
        </is>
      </c>
      <c r="B169" s="17" t="inlineStr">
        <is>
          <t>O-Gitterträger Lw 2.57 X 0.5 M</t>
        </is>
      </c>
      <c r="C169" s="18" t="n">
        <v>25.5</v>
      </c>
      <c r="D169" s="19" t="n">
        <v>30</v>
      </c>
      <c r="E169" s="20" t="n">
        <v>202.8</v>
      </c>
      <c r="F169" s="21" t="n">
        <v>117.62</v>
      </c>
      <c r="G169" s="22" t="n"/>
      <c r="H169" s="18">
        <f>IF(OR($G169="",$C169=""),0,ROUND($C169*$G169,1))</f>
        <v/>
      </c>
      <c r="I169" s="21">
        <f>IF($G169="",0,$F169*$G169)</f>
        <v/>
      </c>
      <c r="J169" s="1" t="n"/>
    </row>
    <row r="170">
      <c r="A170" s="17" t="inlineStr">
        <is>
          <t>2674.514</t>
        </is>
      </c>
      <c r="B170" s="17" t="inlineStr">
        <is>
          <t>O-Gitterträger Lw 5.14 X 0.5 M</t>
        </is>
      </c>
      <c r="C170" s="18" t="n">
        <v>51.2</v>
      </c>
      <c r="D170" s="19" t="n">
        <v>58</v>
      </c>
      <c r="E170" s="20" t="n">
        <v>348.7</v>
      </c>
      <c r="F170" s="21" t="n">
        <v>202.25</v>
      </c>
      <c r="G170" s="22" t="n"/>
      <c r="H170" s="18">
        <f>IF(OR($G170="",$C170=""),0,ROUND($C170*$G170,1))</f>
        <v/>
      </c>
      <c r="I170" s="21">
        <f>IF($G170="",0,$F170*$G170)</f>
        <v/>
      </c>
      <c r="J170" s="1" t="n"/>
    </row>
    <row r="171">
      <c r="A171" s="17" t="inlineStr">
        <is>
          <t>2675.073</t>
        </is>
      </c>
      <c r="B171" s="17" t="inlineStr">
        <is>
          <t>U-Belagsriegel 110 Lw 0.73 M</t>
        </is>
      </c>
      <c r="C171" s="18" t="n">
        <v>5.2</v>
      </c>
      <c r="D171" s="19" t="n">
        <v>99</v>
      </c>
      <c r="E171" s="20" t="n">
        <v>89.2</v>
      </c>
      <c r="F171" s="21" t="n">
        <v>51.74</v>
      </c>
      <c r="G171" s="22" t="n"/>
      <c r="H171" s="18">
        <f>IF(OR($G171="",$C171=""),0,ROUND($C171*$G171,1))</f>
        <v/>
      </c>
      <c r="I171" s="21">
        <f>IF($G171="",0,$F171*$G171)</f>
        <v/>
      </c>
      <c r="J171" s="1" t="n"/>
    </row>
    <row r="172">
      <c r="A172" s="17" t="inlineStr">
        <is>
          <t>2675.109</t>
        </is>
      </c>
      <c r="B172" s="17" t="inlineStr">
        <is>
          <t>U-Belagsriegel 110 Lw 1.09 M</t>
        </is>
      </c>
      <c r="C172" s="18" t="n">
        <v>7.6</v>
      </c>
      <c r="D172" s="19" t="n">
        <v>3</v>
      </c>
      <c r="E172" s="20" t="n">
        <v>100.2</v>
      </c>
      <c r="F172" s="21" t="n">
        <v>58.12</v>
      </c>
      <c r="G172" s="22" t="n"/>
      <c r="H172" s="18">
        <f>IF(OR($G172="",$C172=""),0,ROUND($C172*$G172,1))</f>
        <v/>
      </c>
      <c r="I172" s="21">
        <f>IF($G172="",0,$F172*$G172)</f>
        <v/>
      </c>
      <c r="J172" s="1" t="n"/>
    </row>
    <row r="173">
      <c r="A173" s="17" t="inlineStr">
        <is>
          <t>2675.157</t>
        </is>
      </c>
      <c r="B173" s="17" t="inlineStr">
        <is>
          <t>U-Belagsriegel 110 Lw 1.57 M</t>
        </is>
      </c>
      <c r="C173" s="18" t="n">
        <v>10.8</v>
      </c>
      <c r="D173" s="19" t="n">
        <v>16</v>
      </c>
      <c r="E173" s="20" t="n">
        <v>115.1</v>
      </c>
      <c r="F173" s="21" t="n">
        <v>66.76000000000001</v>
      </c>
      <c r="G173" s="22" t="n"/>
      <c r="H173" s="18">
        <f>IF(OR($G173="",$C173=""),0,ROUND($C173*$G173,1))</f>
        <v/>
      </c>
      <c r="I173" s="21">
        <f>IF($G173="",0,$F173*$G173)</f>
        <v/>
      </c>
      <c r="J173" s="1" t="n"/>
    </row>
    <row r="174">
      <c r="A174" s="17" t="inlineStr">
        <is>
          <t>2675.207</t>
        </is>
      </c>
      <c r="B174" s="17" t="inlineStr">
        <is>
          <t>U-Belagsriegel 110 Lw 2.07 M</t>
        </is>
      </c>
      <c r="C174" s="18" t="n">
        <v>14.2</v>
      </c>
      <c r="D174" s="19" t="n">
        <v>2</v>
      </c>
      <c r="E174" s="20" t="n">
        <v>142.4</v>
      </c>
      <c r="F174" s="21" t="n">
        <v>82.59</v>
      </c>
      <c r="G174" s="22" t="n"/>
      <c r="H174" s="18">
        <f>IF(OR($G174="",$C174=""),0,ROUND($C174*$G174,1))</f>
        <v/>
      </c>
      <c r="I174" s="21">
        <f>IF($G174="",0,$F174*$G174)</f>
        <v/>
      </c>
      <c r="J174" s="1" t="n"/>
    </row>
    <row r="175">
      <c r="A175" s="17" t="inlineStr">
        <is>
          <t>2675.257</t>
        </is>
      </c>
      <c r="B175" s="17" t="inlineStr">
        <is>
          <t>U-Belagsriegel 110 Lw 2.57 M</t>
        </is>
      </c>
      <c r="C175" s="18" t="n">
        <v>17.6</v>
      </c>
      <c r="D175" s="19" t="n">
        <v>14</v>
      </c>
      <c r="E175" s="20" t="n">
        <v>172.1</v>
      </c>
      <c r="F175" s="21" t="n">
        <v>99.81999999999999</v>
      </c>
      <c r="G175" s="22" t="n"/>
      <c r="H175" s="18">
        <f>IF(OR($G175="",$C175=""),0,ROUND($C175*$G175,1))</f>
        <v/>
      </c>
      <c r="I175" s="21">
        <f>IF($G175="",0,$F175*$G175)</f>
        <v/>
      </c>
      <c r="J175" s="1" t="n"/>
    </row>
    <row r="176">
      <c r="A176" s="17" t="inlineStr">
        <is>
          <t>2678.157</t>
        </is>
      </c>
      <c r="B176" s="17" t="inlineStr">
        <is>
          <t>O-Riegel Lw 2.22M Hd 1.57X1.57M</t>
        </is>
      </c>
      <c r="C176" s="18" t="n">
        <v>7.7</v>
      </c>
      <c r="D176" s="19" t="n">
        <v>46</v>
      </c>
      <c r="E176" s="20" t="n">
        <v>57.9</v>
      </c>
      <c r="F176" s="21" t="n">
        <v>33.58</v>
      </c>
      <c r="G176" s="22" t="n"/>
      <c r="H176" s="18">
        <f>IF(OR($G176="",$C176=""),0,ROUND($C176*$G176,1))</f>
        <v/>
      </c>
      <c r="I176" s="21">
        <f>IF($G176="",0,$F176*$G176)</f>
        <v/>
      </c>
      <c r="J176" s="1" t="n"/>
    </row>
    <row r="177">
      <c r="A177" s="17" t="inlineStr">
        <is>
          <t>2678.200</t>
        </is>
      </c>
      <c r="B177" s="17" t="inlineStr">
        <is>
          <t>O-Riegel Lw 2.83M Hd 2.00X2.00M</t>
        </is>
      </c>
      <c r="C177" s="18" t="n">
        <v>9.6</v>
      </c>
      <c r="D177" s="19" t="n">
        <v>2</v>
      </c>
      <c r="E177" s="20" t="n">
        <v>72.09999999999999</v>
      </c>
      <c r="F177" s="21" t="n">
        <v>41.82</v>
      </c>
      <c r="G177" s="22" t="n"/>
      <c r="H177" s="18">
        <f>IF(OR($G177="",$C177=""),0,ROUND($C177*$G177,1))</f>
        <v/>
      </c>
      <c r="I177" s="21">
        <f>IF($G177="",0,$F177*$G177)</f>
        <v/>
      </c>
      <c r="J177" s="1" t="n"/>
    </row>
    <row r="178">
      <c r="A178" s="17" t="inlineStr">
        <is>
          <t>2678.207</t>
        </is>
      </c>
      <c r="B178" s="17" t="inlineStr">
        <is>
          <t>Layher O-Riegel LW 2.93m HD 2.07 x 2.07 m</t>
        </is>
      </c>
      <c r="C178" s="18" t="n">
        <v>10</v>
      </c>
      <c r="D178" s="19" t="n">
        <v>12</v>
      </c>
      <c r="E178" s="20" t="n">
        <v>72.09999999999999</v>
      </c>
      <c r="F178" s="21" t="n">
        <v>41.82</v>
      </c>
      <c r="G178" s="22" t="n"/>
      <c r="H178" s="18">
        <f>IF(OR($G178="",$C178=""),0,ROUND($C178*$G178,1))</f>
        <v/>
      </c>
      <c r="I178" s="21">
        <f>IF($G178="",0,$F178*$G178)</f>
        <v/>
      </c>
      <c r="J178" s="1" t="n"/>
    </row>
    <row r="179">
      <c r="A179" s="17" t="inlineStr">
        <is>
          <t>2678.208</t>
        </is>
      </c>
      <c r="B179" s="17" t="inlineStr">
        <is>
          <t>O-Riegel Lw 2.19 Hd 2.07X0.73M Li</t>
        </is>
      </c>
      <c r="C179" s="18" t="n">
        <v>7.8</v>
      </c>
      <c r="D179" s="19" t="n">
        <v>2</v>
      </c>
      <c r="E179" s="20" t="n">
        <v>64.40000000000001</v>
      </c>
      <c r="F179" s="21" t="n">
        <v>37.35</v>
      </c>
      <c r="G179" s="22" t="n"/>
      <c r="H179" s="18">
        <f>IF(OR($G179="",$C179=""),0,ROUND($C179*$G179,1))</f>
        <v/>
      </c>
      <c r="I179" s="21">
        <f>IF($G179="",0,$F179*$G179)</f>
        <v/>
      </c>
      <c r="J179" s="1" t="n"/>
    </row>
    <row r="180">
      <c r="A180" s="17" t="inlineStr">
        <is>
          <t>2678.255</t>
        </is>
      </c>
      <c r="B180" s="17" t="inlineStr">
        <is>
          <t>O-Riegel Lw 3.30 Hd 2.57X2.07M Re</t>
        </is>
      </c>
      <c r="C180" s="18" t="n">
        <v>11.2</v>
      </c>
      <c r="D180" s="19" t="n">
        <v>2</v>
      </c>
      <c r="E180" s="20" t="n">
        <v>82.7</v>
      </c>
      <c r="F180" s="21" t="n">
        <v>47.97</v>
      </c>
      <c r="G180" s="22" t="n"/>
      <c r="H180" s="18">
        <f>IF(OR($G180="",$C180=""),0,ROUND($C180*$G180,1))</f>
        <v/>
      </c>
      <c r="I180" s="21">
        <f>IF($G180="",0,$F180*$G180)</f>
        <v/>
      </c>
      <c r="J180" s="1" t="n"/>
    </row>
    <row r="181">
      <c r="A181" s="17" t="inlineStr">
        <is>
          <t>2678.256</t>
        </is>
      </c>
      <c r="B181" s="17" t="inlineStr">
        <is>
          <t>O-Riegel Lw 3.01 Hd 2.57X1.57M Re</t>
        </is>
      </c>
      <c r="C181" s="18" t="n">
        <v>10.3</v>
      </c>
      <c r="D181" s="19" t="n">
        <v>6</v>
      </c>
      <c r="E181" s="20" t="n">
        <v>78.90000000000001</v>
      </c>
      <c r="F181" s="21" t="n">
        <v>45.76</v>
      </c>
      <c r="G181" s="22" t="n"/>
      <c r="H181" s="18">
        <f>IF(OR($G181="",$C181=""),0,ROUND($C181*$G181,1))</f>
        <v/>
      </c>
      <c r="I181" s="21">
        <f>IF($G181="",0,$F181*$G181)</f>
        <v/>
      </c>
      <c r="J181" s="1" t="n"/>
    </row>
    <row r="182">
      <c r="A182" s="17" t="inlineStr">
        <is>
          <t>2678.257</t>
        </is>
      </c>
      <c r="B182" s="17" t="inlineStr">
        <is>
          <t>O-Riegel Lw 3.64M Hd 2.57X2.57M</t>
        </is>
      </c>
      <c r="C182" s="18" t="n">
        <v>12.2</v>
      </c>
      <c r="D182" s="19" t="n">
        <v>1</v>
      </c>
      <c r="E182" s="20" t="n">
        <v>86.2</v>
      </c>
      <c r="F182" s="21" t="n">
        <v>50</v>
      </c>
      <c r="G182" s="22" t="n"/>
      <c r="H182" s="18">
        <f>IF(OR($G182="",$C182=""),0,ROUND($C182*$G182,1))</f>
        <v/>
      </c>
      <c r="I182" s="21">
        <f>IF($G182="",0,$F182*$G182)</f>
        <v/>
      </c>
      <c r="J182" s="1" t="n"/>
    </row>
    <row r="183">
      <c r="A183" s="17" t="inlineStr">
        <is>
          <t>2680.073</t>
        </is>
      </c>
      <c r="B183" s="17" t="inlineStr">
        <is>
          <t>Diagonale Lw 0.73 X 0.50 M</t>
        </is>
      </c>
      <c r="C183" s="18" t="n">
        <v>3.6</v>
      </c>
      <c r="D183" s="19" t="n">
        <v>96</v>
      </c>
      <c r="E183" s="20" t="n">
        <v>43</v>
      </c>
      <c r="F183" s="21" t="n">
        <v>24.94</v>
      </c>
      <c r="G183" s="22" t="n"/>
      <c r="H183" s="18">
        <f>IF(OR($G183="",$C183=""),0,ROUND($C183*$G183,1))</f>
        <v/>
      </c>
      <c r="I183" s="21">
        <f>IF($G183="",0,$F183*$G183)</f>
        <v/>
      </c>
      <c r="J183" s="1" t="n"/>
    </row>
    <row r="184">
      <c r="A184" s="17" t="inlineStr">
        <is>
          <t>2680.100</t>
        </is>
      </c>
      <c r="B184" s="17" t="inlineStr">
        <is>
          <t>Diagonale Lw 1.00 X 0.50 M</t>
        </is>
      </c>
      <c r="C184" s="18" t="n">
        <v>4.3</v>
      </c>
      <c r="D184" s="19" t="n">
        <v>100</v>
      </c>
      <c r="E184" s="20" t="n">
        <v>43</v>
      </c>
      <c r="F184" s="21" t="n">
        <v>24.94</v>
      </c>
      <c r="G184" s="22" t="n"/>
      <c r="H184" s="18">
        <f>IF(OR($G184="",$C184=""),0,ROUND($C184*$G184,1))</f>
        <v/>
      </c>
      <c r="I184" s="21">
        <f>IF($G184="",0,$F184*$G184)</f>
        <v/>
      </c>
      <c r="J184" s="1" t="n"/>
    </row>
    <row r="185">
      <c r="A185" s="17" t="inlineStr">
        <is>
          <t>2680.140</t>
        </is>
      </c>
      <c r="B185" s="17" t="inlineStr">
        <is>
          <t>Diagonale Lw 1.40 X 0.50 M</t>
        </is>
      </c>
      <c r="C185" s="18" t="n">
        <v>5.1</v>
      </c>
      <c r="D185" s="19" t="n">
        <v>14</v>
      </c>
      <c r="E185" s="20" t="n">
        <v>50.9</v>
      </c>
      <c r="F185" s="21" t="n">
        <v>29.52</v>
      </c>
      <c r="G185" s="22" t="n"/>
      <c r="H185" s="18">
        <f>IF(OR($G185="",$C185=""),0,ROUND($C185*$G185,1))</f>
        <v/>
      </c>
      <c r="I185" s="21">
        <f>IF($G185="",0,$F185*$G185)</f>
        <v/>
      </c>
      <c r="J185" s="1" t="n"/>
    </row>
    <row r="186">
      <c r="A186" s="17" t="inlineStr">
        <is>
          <t>2681.129</t>
        </is>
      </c>
      <c r="B186" s="17" t="inlineStr">
        <is>
          <t>Diagonale Lw 1.286 X 1.00 M</t>
        </is>
      </c>
      <c r="C186" s="18" t="n">
        <v>5.6</v>
      </c>
      <c r="D186" s="19" t="n">
        <v>302</v>
      </c>
      <c r="E186" s="20" t="n">
        <v>49</v>
      </c>
      <c r="F186" s="21" t="n">
        <v>28.42</v>
      </c>
      <c r="G186" s="22" t="n"/>
      <c r="H186" s="18">
        <f>IF(OR($G186="",$C186=""),0,ROUND($C186*$G186,1))</f>
        <v/>
      </c>
      <c r="I186" s="21">
        <f>IF($G186="",0,$F186*$G186)</f>
        <v/>
      </c>
      <c r="J186" s="1" t="n"/>
    </row>
    <row r="187">
      <c r="A187" s="17" t="inlineStr">
        <is>
          <t>2681.140</t>
        </is>
      </c>
      <c r="B187" s="17" t="inlineStr">
        <is>
          <t>Diagonale Lw 1.40 X 1.00 M</t>
        </is>
      </c>
      <c r="C187" s="18" t="n">
        <v>5.8</v>
      </c>
      <c r="D187" s="19" t="n">
        <v>120</v>
      </c>
      <c r="E187" s="20" t="n">
        <v>51.7</v>
      </c>
      <c r="F187" s="21" t="n">
        <v>29.99</v>
      </c>
      <c r="G187" s="22" t="n"/>
      <c r="H187" s="18">
        <f>IF(OR($G187="",$C187=""),0,ROUND($C187*$G187,1))</f>
        <v/>
      </c>
      <c r="I187" s="21">
        <f>IF($G187="",0,$F187*$G187)</f>
        <v/>
      </c>
      <c r="J187" s="1" t="n"/>
    </row>
    <row r="188">
      <c r="A188" s="17" t="inlineStr">
        <is>
          <t>2681.307</t>
        </is>
      </c>
      <c r="B188" s="17" t="inlineStr">
        <is>
          <t>Diagonale Lw 3.07 X 1.00 M</t>
        </is>
      </c>
      <c r="C188" s="18" t="n">
        <v>9.9</v>
      </c>
      <c r="D188" s="19" t="n">
        <v>17</v>
      </c>
      <c r="E188" s="20" t="n">
        <v>65.3</v>
      </c>
      <c r="F188" s="21" t="n">
        <v>37.87</v>
      </c>
      <c r="G188" s="22" t="n"/>
      <c r="H188" s="18">
        <f>IF(OR($G188="",$C188=""),0,ROUND($C188*$G188,1))</f>
        <v/>
      </c>
      <c r="I188" s="21">
        <f>IF($G188="",0,$F188*$G188)</f>
        <v/>
      </c>
      <c r="J188" s="1" t="n"/>
    </row>
    <row r="189">
      <c r="A189" s="17" t="inlineStr">
        <is>
          <t>2682.073</t>
        </is>
      </c>
      <c r="B189" s="17" t="inlineStr">
        <is>
          <t>Diagonale Lw 0.73 X 1.50 M</t>
        </is>
      </c>
      <c r="C189" s="18" t="n">
        <v>5.8</v>
      </c>
      <c r="D189" s="19" t="n">
        <v>211</v>
      </c>
      <c r="E189" s="20" t="n">
        <v>46.2</v>
      </c>
      <c r="F189" s="21" t="n">
        <v>26.8</v>
      </c>
      <c r="G189" s="22" t="n"/>
      <c r="H189" s="18">
        <f>IF(OR($G189="",$C189=""),0,ROUND($C189*$G189,1))</f>
        <v/>
      </c>
      <c r="I189" s="21">
        <f>IF($G189="",0,$F189*$G189)</f>
        <v/>
      </c>
      <c r="J189" s="1" t="n"/>
    </row>
    <row r="190">
      <c r="A190" s="17" t="inlineStr">
        <is>
          <t>2682.109</t>
        </is>
      </c>
      <c r="B190" s="17" t="inlineStr">
        <is>
          <t>Diagonale Lw 1.09 X 1.50 M</t>
        </is>
      </c>
      <c r="C190" s="18" t="n">
        <v>6.3</v>
      </c>
      <c r="D190" s="19" t="n">
        <v>490</v>
      </c>
      <c r="E190" s="20" t="n">
        <v>49.2</v>
      </c>
      <c r="F190" s="21" t="n">
        <v>28.54</v>
      </c>
      <c r="G190" s="22" t="n"/>
      <c r="H190" s="18">
        <f>IF(OR($G190="",$C190=""),0,ROUND($C190*$G190,1))</f>
        <v/>
      </c>
      <c r="I190" s="21">
        <f>IF($G190="",0,$F190*$G190)</f>
        <v/>
      </c>
      <c r="J190" s="1" t="n"/>
    </row>
    <row r="191">
      <c r="A191" s="17" t="inlineStr">
        <is>
          <t>2682.140</t>
        </is>
      </c>
      <c r="B191" s="17" t="inlineStr">
        <is>
          <t>Diagonale Lw 1.40 X 1.50 M</t>
        </is>
      </c>
      <c r="C191" s="18" t="n">
        <v>6.8</v>
      </c>
      <c r="D191" s="19" t="n">
        <v>6</v>
      </c>
      <c r="E191" s="20" t="n">
        <v>54.1</v>
      </c>
      <c r="F191" s="21" t="n">
        <v>31.38</v>
      </c>
      <c r="G191" s="22" t="n"/>
      <c r="H191" s="18">
        <f>IF(OR($G191="",$C191=""),0,ROUND($C191*$G191,1))</f>
        <v/>
      </c>
      <c r="I191" s="21">
        <f>IF($G191="",0,$F191*$G191)</f>
        <v/>
      </c>
      <c r="J191" s="1" t="n"/>
    </row>
    <row r="192">
      <c r="A192" s="17" t="inlineStr">
        <is>
          <t>2682.157</t>
        </is>
      </c>
      <c r="B192" s="17" t="inlineStr">
        <is>
          <t>Diagonale Lw 1.57 X 1.50 M</t>
        </is>
      </c>
      <c r="C192" s="18" t="n">
        <v>7.3</v>
      </c>
      <c r="D192" s="19" t="n">
        <v>164</v>
      </c>
      <c r="E192" s="20" t="n">
        <v>56.3</v>
      </c>
      <c r="F192" s="21" t="n">
        <v>32.65</v>
      </c>
      <c r="G192" s="22" t="n"/>
      <c r="H192" s="18">
        <f>IF(OR($G192="",$C192=""),0,ROUND($C192*$G192,1))</f>
        <v/>
      </c>
      <c r="I192" s="21">
        <f>IF($G192="",0,$F192*$G192)</f>
        <v/>
      </c>
      <c r="J192" s="1" t="n"/>
    </row>
    <row r="193">
      <c r="A193" s="17" t="inlineStr">
        <is>
          <t>2682.307</t>
        </is>
      </c>
      <c r="B193" s="17" t="inlineStr">
        <is>
          <t>Diagonale Lw 3.07 X 1.50 M</t>
        </is>
      </c>
      <c r="C193" s="18" t="n">
        <v>10.5</v>
      </c>
      <c r="D193" s="19" t="n">
        <v>534</v>
      </c>
      <c r="E193" s="20" t="n">
        <v>66.59999999999999</v>
      </c>
      <c r="F193" s="21" t="n">
        <v>38.63</v>
      </c>
      <c r="G193" s="22" t="n"/>
      <c r="H193" s="18">
        <f>IF(OR($G193="",$C193=""),0,ROUND($C193*$G193,1))</f>
        <v/>
      </c>
      <c r="I193" s="21">
        <f>IF($G193="",0,$F193*$G193)</f>
        <v/>
      </c>
      <c r="J193" s="1" t="n"/>
    </row>
    <row r="194">
      <c r="A194" s="17" t="inlineStr">
        <is>
          <t>2683.129</t>
        </is>
      </c>
      <c r="B194" s="17" t="inlineStr">
        <is>
          <t>Diagonale Lw 1.286 X 2.00 M</t>
        </is>
      </c>
      <c r="C194" s="18" t="n">
        <v>7.8</v>
      </c>
      <c r="D194" s="19" t="n">
        <v>5</v>
      </c>
      <c r="E194" s="20" t="n">
        <v>54.6</v>
      </c>
      <c r="F194" s="21" t="n">
        <v>31.67</v>
      </c>
      <c r="G194" s="22" t="n"/>
      <c r="H194" s="18">
        <f>IF(OR($G194="",$C194=""),0,ROUND($C194*$G194,1))</f>
        <v/>
      </c>
      <c r="I194" s="21">
        <f>IF($G194="",0,$F194*$G194)</f>
        <v/>
      </c>
      <c r="J194" s="1" t="n"/>
    </row>
    <row r="195">
      <c r="A195" s="17" t="inlineStr">
        <is>
          <t>2683.307</t>
        </is>
      </c>
      <c r="B195" s="17" t="inlineStr">
        <is>
          <t>Diagonale Lw 3.07 X 2.00 M</t>
        </is>
      </c>
      <c r="C195" s="18" t="n">
        <v>11.1</v>
      </c>
      <c r="D195" s="19" t="n">
        <v>15</v>
      </c>
      <c r="E195" s="20" t="n">
        <v>62.9</v>
      </c>
      <c r="F195" s="21" t="n">
        <v>36.48</v>
      </c>
      <c r="G195" s="22" t="n"/>
      <c r="H195" s="18">
        <f>IF(OR($G195="",$C195=""),0,ROUND($C195*$G195,1))</f>
        <v/>
      </c>
      <c r="I195" s="21">
        <f>IF($G195="",0,$F195*$G195)</f>
        <v/>
      </c>
      <c r="J195" s="1" t="n"/>
    </row>
    <row r="196">
      <c r="A196" s="17" t="inlineStr">
        <is>
          <t>3203.109</t>
        </is>
      </c>
      <c r="B196" s="17" t="inlineStr">
        <is>
          <t>Alu U-Riegel 1.09 M  Verstärkt</t>
        </is>
      </c>
      <c r="C196" s="18" t="n">
        <v>2.9</v>
      </c>
      <c r="D196" s="19" t="n">
        <v>162</v>
      </c>
      <c r="E196" s="20" t="n">
        <v>138.87</v>
      </c>
      <c r="F196" s="21" t="n">
        <v>80.54000000000001</v>
      </c>
      <c r="G196" s="22" t="n"/>
      <c r="H196" s="18">
        <f>IF(OR($G196="",$C196=""),0,ROUND($C196*$G196,1))</f>
        <v/>
      </c>
      <c r="I196" s="21">
        <f>IF($G196="",0,$F196*$G196)</f>
        <v/>
      </c>
      <c r="J196" s="1" t="n"/>
    </row>
    <row r="197">
      <c r="A197" s="17" t="inlineStr">
        <is>
          <t>3209.100</t>
        </is>
      </c>
      <c r="B197" s="17" t="inlineStr">
        <is>
          <t>Alu-Stiel 1.00 M Ohne Rv</t>
        </is>
      </c>
      <c r="C197" s="18" t="n">
        <v>1.9</v>
      </c>
      <c r="D197" s="19" t="n">
        <v>14</v>
      </c>
      <c r="E197" s="20" t="n">
        <v>75.53</v>
      </c>
      <c r="F197" s="21" t="n">
        <v>43.81</v>
      </c>
      <c r="G197" s="22" t="n"/>
      <c r="H197" s="18">
        <f>IF(OR($G197="",$C197=""),0,ROUND($C197*$G197,1))</f>
        <v/>
      </c>
      <c r="I197" s="21">
        <f>IF($G197="",0,$F197*$G197)</f>
        <v/>
      </c>
      <c r="J197" s="1" t="n"/>
    </row>
    <row r="198">
      <c r="A198" s="17" t="inlineStr">
        <is>
          <t>3835.157</t>
        </is>
      </c>
      <c r="B198" s="17" t="inlineStr">
        <is>
          <t>Layher U-Robustboden 1,57 x 0,61 m</t>
        </is>
      </c>
      <c r="C198" s="18" t="n">
        <v>13</v>
      </c>
      <c r="D198" s="19" t="n">
        <v>5</v>
      </c>
      <c r="E198" s="20" t="n">
        <v>162.07</v>
      </c>
      <c r="F198" s="21" t="n">
        <v>94</v>
      </c>
      <c r="G198" s="22" t="n"/>
      <c r="H198" s="18">
        <f>IF(OR($G198="",$C198=""),0,ROUND($C198*$G198,1))</f>
        <v/>
      </c>
      <c r="I198" s="21">
        <f>IF($G198="",0,$F198*$G198)</f>
        <v/>
      </c>
      <c r="J198" s="1" t="n"/>
    </row>
    <row r="199">
      <c r="A199" s="17" t="inlineStr">
        <is>
          <t>3835.207</t>
        </is>
      </c>
      <c r="B199" s="17" t="inlineStr">
        <is>
          <t>Layher U-Robustboden 2,07 x 0,61 m</t>
        </is>
      </c>
      <c r="C199" s="18" t="n">
        <v>16.5</v>
      </c>
      <c r="D199" s="19" t="n">
        <v>54</v>
      </c>
      <c r="E199" s="20" t="n">
        <v>180.73</v>
      </c>
      <c r="F199" s="21" t="n">
        <v>104.82</v>
      </c>
      <c r="G199" s="22" t="n"/>
      <c r="H199" s="18">
        <f>IF(OR($G199="",$C199=""),0,ROUND($C199*$G199,1))</f>
        <v/>
      </c>
      <c r="I199" s="21">
        <f>IF($G199="",0,$F199*$G199)</f>
        <v/>
      </c>
      <c r="J199" s="1" t="n"/>
    </row>
    <row r="200">
      <c r="A200" s="17" t="inlineStr">
        <is>
          <t>3835.307</t>
        </is>
      </c>
      <c r="B200" s="17" t="inlineStr">
        <is>
          <t>Layher U-Robustboden 3,07 x 0,61 m</t>
        </is>
      </c>
      <c r="C200" s="18" t="n">
        <v>23.5</v>
      </c>
      <c r="D200" s="19" t="n">
        <v>29</v>
      </c>
      <c r="E200" s="20" t="n">
        <v>243.85</v>
      </c>
      <c r="F200" s="21" t="n">
        <v>141.43</v>
      </c>
      <c r="G200" s="22" t="n"/>
      <c r="H200" s="18">
        <f>IF(OR($G200="",$C200=""),0,ROUND($C200*$G200,1))</f>
        <v/>
      </c>
      <c r="I200" s="21">
        <f>IF($G200="",0,$F200*$G200)</f>
        <v/>
      </c>
      <c r="J200" s="1" t="n"/>
    </row>
    <row r="201">
      <c r="A201" s="17" t="inlineStr">
        <is>
          <t>3838.257</t>
        </is>
      </c>
      <c r="B201" s="17" t="inlineStr">
        <is>
          <t>Layher U-Robustdurchstieg 2,57 m</t>
        </is>
      </c>
      <c r="C201" s="18" t="n">
        <v>24</v>
      </c>
      <c r="D201" s="19" t="n">
        <v>4</v>
      </c>
      <c r="E201" s="20" t="n">
        <v>337.08</v>
      </c>
      <c r="F201" s="21" t="n">
        <v>195.51</v>
      </c>
      <c r="G201" s="22" t="n"/>
      <c r="H201" s="18">
        <f>IF(OR($G201="",$C201=""),0,ROUND($C201*$G201,1))</f>
        <v/>
      </c>
      <c r="I201" s="21">
        <f>IF($G201="",0,$F201*$G201)</f>
        <v/>
      </c>
      <c r="J201" s="1" t="n"/>
    </row>
    <row r="202">
      <c r="A202" s="17" t="inlineStr">
        <is>
          <t>3851.307</t>
        </is>
      </c>
      <c r="B202" s="17" t="inlineStr">
        <is>
          <t>Layher U-Alu-Durchstieg 3,07 m</t>
        </is>
      </c>
      <c r="C202" s="18" t="n">
        <v>24.5</v>
      </c>
      <c r="D202" s="19" t="n">
        <v>1</v>
      </c>
      <c r="E202" s="20" t="n">
        <v>425.13</v>
      </c>
      <c r="F202" s="21" t="n">
        <v>246.58</v>
      </c>
      <c r="G202" s="22" t="n"/>
      <c r="H202" s="18">
        <f>IF(OR($G202="",$C202=""),0,ROUND($C202*$G202,1))</f>
        <v/>
      </c>
      <c r="I202" s="21">
        <f>IF($G202="",0,$F202*$G202)</f>
        <v/>
      </c>
      <c r="J202" s="1" t="n"/>
    </row>
    <row r="203">
      <c r="A203" s="17" t="inlineStr">
        <is>
          <t>3855.157</t>
        </is>
      </c>
      <c r="B203" s="17" t="inlineStr">
        <is>
          <t>U-Stalu-Boden 50 1.57 M</t>
        </is>
      </c>
      <c r="C203" s="18" t="n">
        <v>10.3</v>
      </c>
      <c r="D203" s="19" t="n">
        <v>4</v>
      </c>
      <c r="E203" s="20" t="n">
        <v>187.53</v>
      </c>
      <c r="F203" s="21" t="n">
        <v>108.77</v>
      </c>
      <c r="G203" s="22" t="n"/>
      <c r="H203" s="18">
        <f>IF(OR($G203="",$C203=""),0,ROUND($C203*$G203,1))</f>
        <v/>
      </c>
      <c r="I203" s="21">
        <f>IF($G203="",0,$F203*$G203)</f>
        <v/>
      </c>
      <c r="J203" s="1" t="n"/>
    </row>
    <row r="204">
      <c r="A204" s="17" t="inlineStr">
        <is>
          <t>3855.257</t>
        </is>
      </c>
      <c r="B204" s="17" t="inlineStr">
        <is>
          <t>U-Stalu-Boden 50 2.57 M</t>
        </is>
      </c>
      <c r="C204" s="18" t="n">
        <v>15.9</v>
      </c>
      <c r="D204" s="19" t="n">
        <v>4</v>
      </c>
      <c r="E204" s="20" t="n">
        <v>259.39</v>
      </c>
      <c r="F204" s="21" t="n">
        <v>150.45</v>
      </c>
      <c r="G204" s="22" t="n"/>
      <c r="H204" s="18">
        <f>IF(OR($G204="",$C204=""),0,ROUND($C204*$G204,1))</f>
        <v/>
      </c>
      <c r="I204" s="21">
        <f>IF($G204="",0,$F204*$G204)</f>
        <v/>
      </c>
      <c r="J204" s="1" t="n"/>
    </row>
    <row r="205">
      <c r="A205" s="17" t="inlineStr">
        <is>
          <t>3856.207</t>
        </is>
      </c>
      <c r="B205" s="17" t="inlineStr">
        <is>
          <t>Layher U-Stalu-Boden 2,07 x 0,32 m</t>
        </is>
      </c>
      <c r="C205" s="18" t="n">
        <v>9.199999999999999</v>
      </c>
      <c r="D205" s="19" t="n">
        <v>4</v>
      </c>
      <c r="E205" s="20" t="n">
        <v>163.04</v>
      </c>
      <c r="F205" s="21" t="n">
        <v>94.56</v>
      </c>
      <c r="G205" s="22" t="n"/>
      <c r="H205" s="18">
        <f>IF(OR($G205="",$C205=""),0,ROUND($C205*$G205,1))</f>
        <v/>
      </c>
      <c r="I205" s="21">
        <f>IF($G205="",0,$F205*$G205)</f>
        <v/>
      </c>
      <c r="J205" s="1" t="n"/>
    </row>
    <row r="206">
      <c r="A206" s="17" t="inlineStr">
        <is>
          <t>3859.257</t>
        </is>
      </c>
      <c r="B206" s="17" t="inlineStr">
        <is>
          <t xml:space="preserve">Layher U-Robustdurchstieg 2,57 m </t>
        </is>
      </c>
      <c r="C206" s="18" t="n">
        <v>25.2</v>
      </c>
      <c r="D206" s="19" t="n">
        <v>2</v>
      </c>
      <c r="E206" s="20" t="n">
        <v>404.41</v>
      </c>
      <c r="F206" s="21" t="n">
        <v>234.56</v>
      </c>
      <c r="G206" s="22" t="n"/>
      <c r="H206" s="18">
        <f>IF(OR($G206="",$C206=""),0,ROUND($C206*$G206,1))</f>
        <v/>
      </c>
      <c r="I206" s="21">
        <f>IF($G206="",0,$F206*$G206)</f>
        <v/>
      </c>
      <c r="J206" s="1" t="n"/>
    </row>
    <row r="207">
      <c r="A207" s="17" t="inlineStr">
        <is>
          <t>3863.073</t>
        </is>
      </c>
      <c r="B207" s="17" t="inlineStr">
        <is>
          <t>O-Stahlboden T9 0.73 X 0.19 M</t>
        </is>
      </c>
      <c r="C207" s="18" t="n">
        <v>4.5</v>
      </c>
      <c r="D207" s="19" t="n">
        <v>28</v>
      </c>
      <c r="E207" s="20" t="n">
        <v>60.1</v>
      </c>
      <c r="F207" s="21" t="n">
        <v>34.86</v>
      </c>
      <c r="G207" s="22" t="n"/>
      <c r="H207" s="18">
        <f>IF(OR($G207="",$C207=""),0,ROUND($C207*$G207,1))</f>
        <v/>
      </c>
      <c r="I207" s="21">
        <f>IF($G207="",0,$F207*$G207)</f>
        <v/>
      </c>
      <c r="J207" s="1" t="n"/>
    </row>
    <row r="208">
      <c r="A208" s="17" t="inlineStr">
        <is>
          <t>3863.207</t>
        </is>
      </c>
      <c r="B208" s="17" t="inlineStr">
        <is>
          <t>O-Stahlboden T9 2.07 X 0.19 M</t>
        </is>
      </c>
      <c r="C208" s="18" t="n">
        <v>10.4</v>
      </c>
      <c r="D208" s="19" t="n">
        <v>100</v>
      </c>
      <c r="E208" s="20" t="n">
        <v>79</v>
      </c>
      <c r="F208" s="21" t="n">
        <v>45.82</v>
      </c>
      <c r="G208" s="22" t="n"/>
      <c r="H208" s="18">
        <f>IF(OR($G208="",$C208=""),0,ROUND($C208*$G208,1))</f>
        <v/>
      </c>
      <c r="I208" s="21">
        <f>IF($G208="",0,$F208*$G208)</f>
        <v/>
      </c>
      <c r="J208" s="1" t="n"/>
    </row>
    <row r="209">
      <c r="A209" s="17" t="inlineStr">
        <is>
          <t>3866.207</t>
        </is>
      </c>
      <c r="B209" s="17" t="inlineStr">
        <is>
          <t>Layher U- Xtra-N-Boden 2,07 x 0,61 m</t>
        </is>
      </c>
      <c r="C209" s="18" t="n">
        <v>16.2</v>
      </c>
      <c r="D209" s="19" t="n">
        <v>2</v>
      </c>
      <c r="E209" s="20" t="n">
        <v>234.79</v>
      </c>
      <c r="F209" s="21" t="n">
        <v>136.18</v>
      </c>
      <c r="G209" s="22" t="n"/>
      <c r="H209" s="18">
        <f>IF(OR($G209="",$C209=""),0,ROUND($C209*$G209,1))</f>
        <v/>
      </c>
      <c r="I209" s="21">
        <f>IF($G209="",0,$F209*$G209)</f>
        <v/>
      </c>
      <c r="J209" s="1" t="n"/>
    </row>
    <row r="210">
      <c r="A210" s="17" t="inlineStr">
        <is>
          <t>3868.032</t>
        </is>
      </c>
      <c r="B210" s="17" t="inlineStr">
        <is>
          <t>Layher U-Boden für Ausgleichsfeld 0,5 x 0,32 m</t>
        </is>
      </c>
      <c r="C210" s="18" t="n">
        <v>7.22</v>
      </c>
      <c r="D210" s="19" t="n">
        <v>2</v>
      </c>
      <c r="E210" s="20" t="n">
        <v>58.6</v>
      </c>
      <c r="F210" s="21" t="n">
        <v>33.99</v>
      </c>
      <c r="G210" s="22" t="n"/>
      <c r="H210" s="18">
        <f>IF(OR($G210="",$C210=""),0,ROUND($C210*$G210,1))</f>
        <v/>
      </c>
      <c r="I210" s="21">
        <f>IF($G210="",0,$F210*$G210)</f>
        <v/>
      </c>
      <c r="J210" s="1" t="n"/>
    </row>
    <row r="211">
      <c r="A211" s="17" t="inlineStr">
        <is>
          <t>3868.101</t>
        </is>
      </c>
      <c r="B211" s="17" t="inlineStr">
        <is>
          <t>U-Eckboden 0.80X0.354M/Trän.Bl.Typ A</t>
        </is>
      </c>
      <c r="C211" s="18" t="n">
        <v>8.6</v>
      </c>
      <c r="D211" s="19" t="n">
        <v>4</v>
      </c>
      <c r="E211" s="20" t="n">
        <v>136.3</v>
      </c>
      <c r="F211" s="21" t="n">
        <v>79.05</v>
      </c>
      <c r="G211" s="22" t="n"/>
      <c r="H211" s="18">
        <f>IF(OR($G211="",$C211=""),0,ROUND($C211*$G211,1))</f>
        <v/>
      </c>
      <c r="I211" s="21">
        <f>IF($G211="",0,$F211*$G211)</f>
        <v/>
      </c>
      <c r="J211" s="1" t="n"/>
    </row>
    <row r="212">
      <c r="A212" s="17" t="inlineStr">
        <is>
          <t>3868.102</t>
        </is>
      </c>
      <c r="B212" s="17" t="inlineStr">
        <is>
          <t>U-Stahlboden 1.173X0.19M Typ B</t>
        </is>
      </c>
      <c r="C212" s="18" t="n">
        <v>6.4</v>
      </c>
      <c r="D212" s="19" t="n">
        <v>4</v>
      </c>
      <c r="E212" s="20" t="n">
        <v>118.4</v>
      </c>
      <c r="F212" s="21" t="n">
        <v>68.67</v>
      </c>
      <c r="G212" s="22" t="n"/>
      <c r="H212" s="18">
        <f>IF(OR($G212="",$C212=""),0,ROUND($C212*$G212,1))</f>
        <v/>
      </c>
      <c r="I212" s="21">
        <f>IF($G212="",0,$F212*$G212)</f>
        <v/>
      </c>
      <c r="J212" s="1" t="n"/>
    </row>
    <row r="213">
      <c r="A213" s="17" t="inlineStr">
        <is>
          <t>3868.109</t>
        </is>
      </c>
      <c r="B213" s="17" t="inlineStr">
        <is>
          <t>U-Übergangsboden 154 M.Krallen 1.09 M</t>
        </is>
      </c>
      <c r="C213" s="18" t="n">
        <v>5</v>
      </c>
      <c r="D213" s="19" t="n">
        <v>1</v>
      </c>
      <c r="E213" s="20" t="n">
        <v>56.3</v>
      </c>
      <c r="F213" s="21" t="n">
        <v>32.65</v>
      </c>
      <c r="G213" s="22" t="n"/>
      <c r="H213" s="18">
        <f>IF(OR($G213="",$C213=""),0,ROUND($C213*$G213,1))</f>
        <v/>
      </c>
      <c r="I213" s="21">
        <f>IF($G213="",0,$F213*$G213)</f>
        <v/>
      </c>
      <c r="J213" s="1" t="n"/>
    </row>
    <row r="214">
      <c r="A214" s="17" t="inlineStr">
        <is>
          <t>3868.129</t>
        </is>
      </c>
      <c r="B214" s="17" t="inlineStr">
        <is>
          <t>U-Übergangsboden 154 M.Krallen 1.29 M</t>
        </is>
      </c>
      <c r="C214" s="18" t="n">
        <v>6</v>
      </c>
      <c r="D214" s="19" t="n">
        <v>1</v>
      </c>
      <c r="E214" s="20" t="n">
        <v>57.8</v>
      </c>
      <c r="F214" s="21" t="n">
        <v>33.52</v>
      </c>
      <c r="G214" s="22" t="n"/>
      <c r="H214" s="18">
        <f>IF(OR($G214="",$C214=""),0,ROUND($C214*$G214,1))</f>
        <v/>
      </c>
      <c r="I214" s="21">
        <f>IF($G214="",0,$F214*$G214)</f>
        <v/>
      </c>
      <c r="J214" s="1" t="n"/>
    </row>
    <row r="215">
      <c r="A215" s="17" t="inlineStr">
        <is>
          <t>3868.157</t>
        </is>
      </c>
      <c r="B215" s="17" t="inlineStr">
        <is>
          <t>U-Übergangsboden 154 M.Krallen 1.57 M</t>
        </is>
      </c>
      <c r="C215" s="18" t="n">
        <v>7.3</v>
      </c>
      <c r="D215" s="19" t="n">
        <v>11</v>
      </c>
      <c r="E215" s="20" t="n">
        <v>59.3</v>
      </c>
      <c r="F215" s="21" t="n">
        <v>34.39</v>
      </c>
      <c r="G215" s="22" t="n"/>
      <c r="H215" s="18">
        <f>IF(OR($G215="",$C215=""),0,ROUND($C215*$G215,1))</f>
        <v/>
      </c>
      <c r="I215" s="21">
        <f>IF($G215="",0,$F215*$G215)</f>
        <v/>
      </c>
      <c r="J215" s="1" t="n"/>
    </row>
    <row r="216">
      <c r="A216" s="17" t="inlineStr">
        <is>
          <t>3868.207</t>
        </is>
      </c>
      <c r="B216" s="17" t="inlineStr">
        <is>
          <t>U-Übergangsboden 154 M.Krallen 2.07 M</t>
        </is>
      </c>
      <c r="C216" s="18" t="n">
        <v>9.699999999999999</v>
      </c>
      <c r="D216" s="19" t="n">
        <v>1</v>
      </c>
      <c r="E216" s="20" t="n">
        <v>80.09999999999999</v>
      </c>
      <c r="F216" s="21" t="n">
        <v>46.46</v>
      </c>
      <c r="G216" s="22" t="n"/>
      <c r="H216" s="18">
        <f>IF(OR($G216="",$C216=""),0,ROUND($C216*$G216,1))</f>
        <v/>
      </c>
      <c r="I216" s="21">
        <f>IF($G216="",0,$F216*$G216)</f>
        <v/>
      </c>
      <c r="J216" s="1" t="n"/>
    </row>
    <row r="217">
      <c r="A217" s="17" t="inlineStr">
        <is>
          <t>3868.332</t>
        </is>
      </c>
      <c r="B217" s="17" t="inlineStr">
        <is>
          <t>Layher U-Konsol-Eckboden 0,32 m</t>
        </is>
      </c>
      <c r="C217" s="18" t="n">
        <v>7.09</v>
      </c>
      <c r="D217" s="19" t="n">
        <v>49</v>
      </c>
      <c r="E217" s="20" t="n">
        <v>104.5</v>
      </c>
      <c r="F217" s="21" t="n">
        <v>60.61</v>
      </c>
      <c r="G217" s="22" t="n"/>
      <c r="H217" s="18">
        <f>IF(OR($G217="",$C217=""),0,ROUND($C217*$G217,1))</f>
        <v/>
      </c>
      <c r="I217" s="21">
        <f>IF($G217="",0,$F217*$G217)</f>
        <v/>
      </c>
      <c r="J217" s="1" t="n"/>
    </row>
    <row r="218">
      <c r="A218" s="17" t="inlineStr">
        <is>
          <t>3870.109</t>
        </is>
      </c>
      <c r="B218" s="17" t="inlineStr">
        <is>
          <t>O-Robustboden T9 1.09 X 0.61</t>
        </is>
      </c>
      <c r="C218" s="18" t="n">
        <v>11.2</v>
      </c>
      <c r="D218" s="19" t="n">
        <v>6</v>
      </c>
      <c r="E218" s="20" t="n">
        <v>162.17</v>
      </c>
      <c r="F218" s="21" t="n">
        <v>94.06</v>
      </c>
      <c r="G218" s="22" t="n"/>
      <c r="H218" s="18">
        <f>IF(OR($G218="",$C218=""),0,ROUND($C218*$G218,1))</f>
        <v/>
      </c>
      <c r="I218" s="21">
        <f>IF($G218="",0,$F218*$G218)</f>
        <v/>
      </c>
      <c r="J218" s="1" t="n"/>
    </row>
    <row r="219">
      <c r="A219" s="17" t="inlineStr">
        <is>
          <t>3870.157</t>
        </is>
      </c>
      <c r="B219" s="17" t="inlineStr">
        <is>
          <t>O-Robustboden T9 1.57 X 0.61</t>
        </is>
      </c>
      <c r="C219" s="18" t="n">
        <v>14.6</v>
      </c>
      <c r="D219" s="19" t="n">
        <v>18</v>
      </c>
      <c r="E219" s="20" t="n">
        <v>196.49</v>
      </c>
      <c r="F219" s="21" t="n">
        <v>113.96</v>
      </c>
      <c r="G219" s="22" t="n"/>
      <c r="H219" s="18">
        <f>IF(OR($G219="",$C219=""),0,ROUND($C219*$G219,1))</f>
        <v/>
      </c>
      <c r="I219" s="21">
        <f>IF($G219="",0,$F219*$G219)</f>
        <v/>
      </c>
      <c r="J219" s="1" t="n"/>
    </row>
    <row r="220">
      <c r="A220" s="17" t="inlineStr">
        <is>
          <t>3870.207</t>
        </is>
      </c>
      <c r="B220" s="17" t="inlineStr">
        <is>
          <t>O-Robustboden T9 2.07 X 0.61</t>
        </is>
      </c>
      <c r="C220" s="18" t="n">
        <v>17.9</v>
      </c>
      <c r="D220" s="19" t="n">
        <v>3</v>
      </c>
      <c r="E220" s="20" t="n">
        <v>219.68</v>
      </c>
      <c r="F220" s="21" t="n">
        <v>127.41</v>
      </c>
      <c r="G220" s="22" t="n"/>
      <c r="H220" s="18">
        <f>IF(OR($G220="",$C220=""),0,ROUND($C220*$G220,1))</f>
        <v/>
      </c>
      <c r="I220" s="21">
        <f>IF($G220="",0,$F220*$G220)</f>
        <v/>
      </c>
      <c r="J220" s="1" t="n"/>
    </row>
    <row r="221">
      <c r="A221" s="17" t="inlineStr">
        <is>
          <t>3870.257</t>
        </is>
      </c>
      <c r="B221" s="17" t="inlineStr">
        <is>
          <t>O-Robustboden T9 2.57 X 0.61</t>
        </is>
      </c>
      <c r="C221" s="18" t="n">
        <v>21.9</v>
      </c>
      <c r="D221" s="19" t="n">
        <v>8</v>
      </c>
      <c r="E221" s="20" t="n">
        <v>249.9</v>
      </c>
      <c r="F221" s="21" t="n">
        <v>144.94</v>
      </c>
      <c r="G221" s="22" t="n"/>
      <c r="H221" s="18">
        <f>IF(OR($G221="",$C221=""),0,ROUND($C221*$G221,1))</f>
        <v/>
      </c>
      <c r="I221" s="21">
        <f>IF($G221="",0,$F221*$G221)</f>
        <v/>
      </c>
      <c r="J221" s="1" t="n"/>
    </row>
    <row r="222">
      <c r="A222" s="17" t="inlineStr">
        <is>
          <t>3870.307</t>
        </is>
      </c>
      <c r="B222" s="17" t="inlineStr">
        <is>
          <t>O-Robustboden T9 3.07 X 0.61</t>
        </is>
      </c>
      <c r="C222" s="18" t="n">
        <v>26.5</v>
      </c>
      <c r="D222" s="19" t="n">
        <v>10</v>
      </c>
      <c r="E222" s="20" t="n">
        <v>287.34</v>
      </c>
      <c r="F222" s="21" t="n">
        <v>166.66</v>
      </c>
      <c r="G222" s="22" t="n"/>
      <c r="H222" s="18">
        <f>IF(OR($G222="",$C222=""),0,ROUND($C222*$G222,1))</f>
        <v/>
      </c>
      <c r="I222" s="21">
        <f>IF($G222="",0,$F222*$G222)</f>
        <v/>
      </c>
      <c r="J222" s="1" t="n"/>
    </row>
    <row r="223">
      <c r="A223" s="17" t="inlineStr">
        <is>
          <t>3871.157</t>
        </is>
      </c>
      <c r="B223" s="17" t="inlineStr">
        <is>
          <t>O-Alu-Durchstieg T9 1.57 M</t>
        </is>
      </c>
      <c r="C223" s="18" t="n">
        <v>14.9</v>
      </c>
      <c r="D223" s="19" t="n">
        <v>5</v>
      </c>
      <c r="E223" s="20" t="n">
        <v>324.35</v>
      </c>
      <c r="F223" s="21" t="n">
        <v>188.12</v>
      </c>
      <c r="G223" s="22" t="n"/>
      <c r="H223" s="18">
        <f>IF(OR($G223="",$C223=""),0,ROUND($C223*$G223,1))</f>
        <v/>
      </c>
      <c r="I223" s="21">
        <f>IF($G223="",0,$F223*$G223)</f>
        <v/>
      </c>
      <c r="J223" s="1" t="n"/>
    </row>
    <row r="224">
      <c r="A224" s="17" t="inlineStr">
        <is>
          <t>3872.257</t>
        </is>
      </c>
      <c r="B224" s="17" t="inlineStr">
        <is>
          <t>O-Robustdurchstieg T9 2.57M M.L</t>
        </is>
      </c>
      <c r="C224" s="18" t="n">
        <v>25.9</v>
      </c>
      <c r="D224" s="19" t="n">
        <v>5</v>
      </c>
      <c r="E224" s="20" t="n">
        <v>351.11</v>
      </c>
      <c r="F224" s="21" t="n">
        <v>203.64</v>
      </c>
      <c r="G224" s="22" t="n"/>
      <c r="H224" s="18">
        <f>IF(OR($G224="",$C224=""),0,ROUND($C224*$G224,1))</f>
        <v/>
      </c>
      <c r="I224" s="21">
        <f>IF($G224="",0,$F224*$G224)</f>
        <v/>
      </c>
      <c r="J224" s="1" t="n"/>
    </row>
    <row r="225">
      <c r="A225" s="17" t="inlineStr">
        <is>
          <t>3874.257</t>
        </is>
      </c>
      <c r="B225" s="17" t="inlineStr">
        <is>
          <t>O-Alu-Durchstieg T9 2.57 M M. L</t>
        </is>
      </c>
      <c r="C225" s="18" t="n">
        <v>26.5</v>
      </c>
      <c r="D225" s="19" t="n">
        <v>2</v>
      </c>
      <c r="E225" s="20" t="n">
        <v>436.35</v>
      </c>
      <c r="F225" s="21" t="n">
        <v>253.08</v>
      </c>
      <c r="G225" s="22" t="n"/>
      <c r="H225" s="18">
        <f>IF(OR($G225="",$C225=""),0,ROUND($C225*$G225,1))</f>
        <v/>
      </c>
      <c r="I225" s="21">
        <f>IF($G225="",0,$F225*$G225)</f>
        <v/>
      </c>
      <c r="J225" s="1" t="n"/>
    </row>
    <row r="226">
      <c r="A226" s="17" t="inlineStr">
        <is>
          <t>3877.157</t>
        </is>
      </c>
      <c r="B226" s="17" t="inlineStr">
        <is>
          <t>Layher U- Xtra-N-Boden 1,57 x 0,32 m</t>
        </is>
      </c>
      <c r="C226" s="18" t="n">
        <v>8.5</v>
      </c>
      <c r="D226" s="19" t="n">
        <v>2</v>
      </c>
      <c r="E226" s="20" t="n">
        <v>152.14</v>
      </c>
      <c r="F226" s="21" t="n">
        <v>88.23999999999999</v>
      </c>
      <c r="G226" s="22" t="n"/>
      <c r="H226" s="18">
        <f>IF(OR($G226="",$C226=""),0,ROUND($C226*$G226,1))</f>
        <v/>
      </c>
      <c r="I226" s="21">
        <f>IF($G226="",0,$F226*$G226)</f>
        <v/>
      </c>
      <c r="J226" s="1" t="n"/>
    </row>
    <row r="227">
      <c r="A227" s="17" t="inlineStr">
        <is>
          <t>3877.207</t>
        </is>
      </c>
      <c r="B227" s="17" t="inlineStr">
        <is>
          <t>Layher U- Xtra-N-Boden 2,07 x 0,32 m</t>
        </is>
      </c>
      <c r="C227" s="18" t="n">
        <v>10.7</v>
      </c>
      <c r="D227" s="19" t="n">
        <v>4</v>
      </c>
      <c r="E227" s="20" t="n">
        <v>180.3</v>
      </c>
      <c r="F227" s="21" t="n">
        <v>104.57</v>
      </c>
      <c r="G227" s="22" t="n"/>
      <c r="H227" s="18">
        <f>IF(OR($G227="",$C227=""),0,ROUND($C227*$G227,1))</f>
        <v/>
      </c>
      <c r="I227" s="21">
        <f>IF($G227="",0,$F227*$G227)</f>
        <v/>
      </c>
      <c r="J227" s="1" t="n"/>
    </row>
    <row r="228">
      <c r="A228" s="17" t="inlineStr">
        <is>
          <t>3877.257</t>
        </is>
      </c>
      <c r="B228" s="17" t="inlineStr">
        <is>
          <t>Layher U- Xtra-N-Boden 2,57 x 0,32 m</t>
        </is>
      </c>
      <c r="C228" s="18" t="n">
        <v>13</v>
      </c>
      <c r="D228" s="19" t="n">
        <v>11</v>
      </c>
      <c r="E228" s="20" t="n">
        <v>207.82</v>
      </c>
      <c r="F228" s="21" t="n">
        <v>120.54</v>
      </c>
      <c r="G228" s="22" t="n"/>
      <c r="H228" s="18">
        <f>IF(OR($G228="",$C228=""),0,ROUND($C228*$G228,1))</f>
        <v/>
      </c>
      <c r="I228" s="21">
        <f>IF($G228="",0,$F228*$G228)</f>
        <v/>
      </c>
      <c r="J228" s="1" t="n"/>
    </row>
    <row r="229">
      <c r="A229" s="17" t="inlineStr">
        <is>
          <t>3882.307</t>
        </is>
      </c>
      <c r="B229" s="17" t="inlineStr">
        <is>
          <t>Layher Deckblech 320 mit Haken 3,07 m</t>
        </is>
      </c>
      <c r="C229" s="18" t="n">
        <v>12.32</v>
      </c>
      <c r="D229" s="19" t="n">
        <v>4</v>
      </c>
      <c r="E229" s="20" t="n">
        <v>102.5</v>
      </c>
      <c r="F229" s="21" t="n">
        <v>59.45</v>
      </c>
      <c r="G229" s="22" t="n"/>
      <c r="H229" s="18">
        <f>IF(OR($G229="",$C229=""),0,ROUND($C229*$G229,1))</f>
        <v/>
      </c>
      <c r="I229" s="21">
        <f>IF($G229="",0,$F229*$G229)</f>
        <v/>
      </c>
      <c r="J229" s="1" t="n"/>
    </row>
    <row r="230">
      <c r="A230" s="17" t="inlineStr">
        <is>
          <t>3883.140</t>
        </is>
      </c>
      <c r="B230" s="17" t="inlineStr">
        <is>
          <t>U-Stahlboden Lw 1.40 X 0.32 M</t>
        </is>
      </c>
      <c r="C230" s="18" t="n">
        <v>9.300000000000001</v>
      </c>
      <c r="D230" s="19" t="n">
        <v>35</v>
      </c>
      <c r="E230" s="20" t="n">
        <v>70.7</v>
      </c>
      <c r="F230" s="21" t="n">
        <v>41.01</v>
      </c>
      <c r="G230" s="22" t="n"/>
      <c r="H230" s="18">
        <f>IF(OR($G230="",$C230=""),0,ROUND($C230*$G230,1))</f>
        <v/>
      </c>
      <c r="I230" s="21">
        <f>IF($G230="",0,$F230*$G230)</f>
        <v/>
      </c>
      <c r="J230" s="1" t="n"/>
    </row>
    <row r="231">
      <c r="A231" s="17" t="inlineStr">
        <is>
          <t>3890.073</t>
        </is>
      </c>
      <c r="B231" s="17" t="inlineStr">
        <is>
          <t>O-Stahlboden Lw 0.73 X 0.32 M</t>
        </is>
      </c>
      <c r="C231" s="18" t="n">
        <v>6.4</v>
      </c>
      <c r="D231" s="19" t="n">
        <v>299</v>
      </c>
      <c r="E231" s="20" t="n">
        <v>68.59999999999999</v>
      </c>
      <c r="F231" s="21" t="n">
        <v>39.79</v>
      </c>
      <c r="G231" s="22" t="n"/>
      <c r="H231" s="18">
        <f>IF(OR($G231="",$C231=""),0,ROUND($C231*$G231,1))</f>
        <v/>
      </c>
      <c r="I231" s="21">
        <f>IF($G231="",0,$F231*$G231)</f>
        <v/>
      </c>
      <c r="J231" s="1" t="n"/>
    </row>
    <row r="232">
      <c r="A232" s="17" t="inlineStr">
        <is>
          <t>3890.109</t>
        </is>
      </c>
      <c r="B232" s="17" t="inlineStr">
        <is>
          <t>O-Stahlboden Lw 1.09 X 0.32 M</t>
        </is>
      </c>
      <c r="C232" s="18" t="n">
        <v>8.5</v>
      </c>
      <c r="D232" s="19" t="n">
        <v>440</v>
      </c>
      <c r="E232" s="20" t="n">
        <v>69.5</v>
      </c>
      <c r="F232" s="21" t="n">
        <v>40.31</v>
      </c>
      <c r="G232" s="22" t="n"/>
      <c r="H232" s="18">
        <f>IF(OR($G232="",$C232=""),0,ROUND($C232*$G232,1))</f>
        <v/>
      </c>
      <c r="I232" s="21">
        <f>IF($G232="",0,$F232*$G232)</f>
        <v/>
      </c>
      <c r="J232" s="1" t="n"/>
    </row>
    <row r="233">
      <c r="A233" s="17" t="inlineStr">
        <is>
          <t>3890.129</t>
        </is>
      </c>
      <c r="B233" s="17" t="inlineStr">
        <is>
          <t>O-Stahlboden Lw 1.29 X 0.32 M</t>
        </is>
      </c>
      <c r="C233" s="18" t="n">
        <v>9.300000000000001</v>
      </c>
      <c r="D233" s="19" t="n">
        <v>63</v>
      </c>
      <c r="E233" s="20" t="n">
        <v>78.40000000000001</v>
      </c>
      <c r="F233" s="21" t="n">
        <v>45.47</v>
      </c>
      <c r="G233" s="22" t="n"/>
      <c r="H233" s="18">
        <f>IF(OR($G233="",$C233=""),0,ROUND($C233*$G233,1))</f>
        <v/>
      </c>
      <c r="I233" s="21">
        <f>IF($G233="",0,$F233*$G233)</f>
        <v/>
      </c>
      <c r="J233" s="1" t="n"/>
    </row>
    <row r="234">
      <c r="A234" s="17" t="inlineStr">
        <is>
          <t>3890.157</t>
        </is>
      </c>
      <c r="B234" s="17" t="inlineStr">
        <is>
          <t>O-Stahlboden Lw 1.57 X 0.32 M</t>
        </is>
      </c>
      <c r="C234" s="18" t="n">
        <v>11.3</v>
      </c>
      <c r="D234" s="19" t="n">
        <v>584</v>
      </c>
      <c r="E234" s="20" t="n">
        <v>79.40000000000001</v>
      </c>
      <c r="F234" s="21" t="n">
        <v>46.05</v>
      </c>
      <c r="G234" s="22" t="n"/>
      <c r="H234" s="18">
        <f>IF(OR($G234="",$C234=""),0,ROUND($C234*$G234,1))</f>
        <v/>
      </c>
      <c r="I234" s="21">
        <f>IF($G234="",0,$F234*$G234)</f>
        <v/>
      </c>
      <c r="J234" s="1" t="n"/>
    </row>
    <row r="235">
      <c r="A235" s="17" t="inlineStr">
        <is>
          <t>3890.207</t>
        </is>
      </c>
      <c r="B235" s="17" t="inlineStr">
        <is>
          <t>O-Stahlboden Lw 2.07 X 0.32 M</t>
        </is>
      </c>
      <c r="C235" s="18" t="n">
        <v>14.2</v>
      </c>
      <c r="D235" s="19" t="n">
        <v>655</v>
      </c>
      <c r="E235" s="20" t="n">
        <v>90.8</v>
      </c>
      <c r="F235" s="21" t="n">
        <v>52.66</v>
      </c>
      <c r="G235" s="22" t="n"/>
      <c r="H235" s="18">
        <f>IF(OR($G235="",$C235=""),0,ROUND($C235*$G235,1))</f>
        <v/>
      </c>
      <c r="I235" s="21">
        <f>IF($G235="",0,$F235*$G235)</f>
        <v/>
      </c>
      <c r="J235" s="1" t="n"/>
    </row>
    <row r="236">
      <c r="A236" s="17" t="inlineStr">
        <is>
          <t>3890.257</t>
        </is>
      </c>
      <c r="B236" s="17" t="inlineStr">
        <is>
          <t>O-Stahlboden Lw 2.57 X 0.32 M</t>
        </is>
      </c>
      <c r="C236" s="18" t="n">
        <v>17.2</v>
      </c>
      <c r="D236" s="19" t="n">
        <v>271</v>
      </c>
      <c r="E236" s="20" t="n">
        <v>103.4</v>
      </c>
      <c r="F236" s="21" t="n">
        <v>59.97</v>
      </c>
      <c r="G236" s="22" t="n"/>
      <c r="H236" s="18">
        <f>IF(OR($G236="",$C236=""),0,ROUND($C236*$G236,1))</f>
        <v/>
      </c>
      <c r="I236" s="21">
        <f>IF($G236="",0,$F236*$G236)</f>
        <v/>
      </c>
      <c r="J236" s="1" t="n"/>
    </row>
    <row r="237">
      <c r="A237" s="17" t="inlineStr">
        <is>
          <t>3890.307</t>
        </is>
      </c>
      <c r="B237" s="17" t="inlineStr">
        <is>
          <t>O-Stahlboden Lw 3.07 X 0.32 M</t>
        </is>
      </c>
      <c r="C237" s="18" t="n">
        <v>20.1</v>
      </c>
      <c r="D237" s="19" t="n">
        <v>23</v>
      </c>
      <c r="E237" s="20" t="n">
        <v>117.3</v>
      </c>
      <c r="F237" s="21" t="n">
        <v>68.03</v>
      </c>
      <c r="G237" s="22" t="n"/>
      <c r="H237" s="18">
        <f>IF(OR($G237="",$C237=""),0,ROUND($C237*$G237,1))</f>
        <v/>
      </c>
      <c r="I237" s="21">
        <f>IF($G237="",0,$F237*$G237)</f>
        <v/>
      </c>
      <c r="J237" s="1" t="n"/>
    </row>
    <row r="238">
      <c r="A238" s="17" t="inlineStr">
        <is>
          <t>3898.109</t>
        </is>
      </c>
      <c r="B238" s="17" t="inlineStr">
        <is>
          <t>Layher U-Stalu-Boden T21 1,09 x 0,61 m</t>
        </is>
      </c>
      <c r="C238" s="18" t="n">
        <v>9</v>
      </c>
      <c r="D238" s="19" t="n">
        <v>19</v>
      </c>
      <c r="E238" s="20" t="n">
        <v>166.81</v>
      </c>
      <c r="F238" s="21" t="n">
        <v>96.75</v>
      </c>
      <c r="G238" s="22" t="n"/>
      <c r="H238" s="18">
        <f>IF(OR($G238="",$C238=""),0,ROUND($C238*$G238,1))</f>
        <v/>
      </c>
      <c r="I238" s="21">
        <f>IF($G238="",0,$F238*$G238)</f>
        <v/>
      </c>
      <c r="J238" s="1" t="n"/>
    </row>
    <row r="239">
      <c r="A239" s="17" t="inlineStr">
        <is>
          <t>3898.257</t>
        </is>
      </c>
      <c r="B239" s="17" t="inlineStr">
        <is>
          <t>Layher U-Stalu-Boden T21 2,57 x 0,61 m</t>
        </is>
      </c>
      <c r="C239" s="18" t="n">
        <v>18.5</v>
      </c>
      <c r="D239" s="19" t="n">
        <v>8</v>
      </c>
      <c r="E239" s="20" t="n">
        <v>270.18</v>
      </c>
      <c r="F239" s="21" t="n">
        <v>156.7</v>
      </c>
      <c r="G239" s="22" t="n"/>
      <c r="H239" s="18">
        <f>IF(OR($G239="",$C239=""),0,ROUND($C239*$G239,1))</f>
        <v/>
      </c>
      <c r="I239" s="21">
        <f>IF($G239="",0,$F239*$G239)</f>
        <v/>
      </c>
      <c r="J239" s="1" t="n"/>
    </row>
    <row r="240">
      <c r="A240" s="17" t="inlineStr">
        <is>
          <t>4001.000</t>
        </is>
      </c>
      <c r="B240" s="17" t="inlineStr">
        <is>
          <t>Fussplatte</t>
        </is>
      </c>
      <c r="C240" s="18" t="n">
        <v>1</v>
      </c>
      <c r="D240" s="19" t="n">
        <v>33</v>
      </c>
      <c r="E240" s="20" t="n">
        <v>11.9</v>
      </c>
      <c r="F240" s="21" t="n">
        <v>6.9</v>
      </c>
      <c r="G240" s="22" t="n"/>
      <c r="H240" s="18">
        <f>IF(OR($G240="",$C240=""),0,ROUND($C240*$G240,1))</f>
        <v/>
      </c>
      <c r="I240" s="21">
        <f>IF($G240="",0,$F240*$G240)</f>
        <v/>
      </c>
      <c r="J240" s="1" t="n"/>
    </row>
    <row r="241">
      <c r="A241" s="17" t="inlineStr">
        <is>
          <t>4009.352</t>
        </is>
      </c>
      <c r="B241" s="17" t="inlineStr">
        <is>
          <t>Layher Ringschraube 12 x 350 mm - 10 Stück</t>
        </is>
      </c>
      <c r="C241" s="18" t="n">
        <v>5</v>
      </c>
      <c r="D241" s="19" t="n">
        <v>170</v>
      </c>
      <c r="E241" s="20" t="n">
        <v>42</v>
      </c>
      <c r="F241" s="21" t="n">
        <v>24.36</v>
      </c>
      <c r="G241" s="22" t="n"/>
      <c r="H241" s="18">
        <f>IF(OR($G241="",$C241=""),0,ROUND($C241*$G241,1))</f>
        <v/>
      </c>
      <c r="I241" s="21">
        <f>IF($G241="",0,$F241*$G241)</f>
        <v/>
      </c>
      <c r="J241" s="1" t="n"/>
    </row>
    <row r="242">
      <c r="A242" s="17" t="inlineStr">
        <is>
          <t>4201.130</t>
        </is>
      </c>
      <c r="B242" s="17" t="inlineStr">
        <is>
          <t>Alu-Kederschiene 2000 1.30 M</t>
        </is>
      </c>
      <c r="C242" s="18" t="n">
        <v>1.9</v>
      </c>
      <c r="D242" s="19" t="n">
        <v>15</v>
      </c>
      <c r="E242" s="20" t="n">
        <v>47.26</v>
      </c>
      <c r="F242" s="21" t="n">
        <v>27.41</v>
      </c>
      <c r="G242" s="22" t="n"/>
      <c r="H242" s="18">
        <f>IF(OR($G242="",$C242=""),0,ROUND($C242*$G242,1))</f>
        <v/>
      </c>
      <c r="I242" s="21">
        <f>IF($G242="",0,$F242*$G242)</f>
        <v/>
      </c>
      <c r="J242" s="1" t="n"/>
    </row>
    <row r="243">
      <c r="A243" s="17" t="inlineStr">
        <is>
          <t>4201.200</t>
        </is>
      </c>
      <c r="B243" s="17" t="inlineStr">
        <is>
          <t>Alu-Kederschiene 2000 2.00 M</t>
        </is>
      </c>
      <c r="C243" s="18" t="n">
        <v>3</v>
      </c>
      <c r="D243" s="19" t="n">
        <v>10</v>
      </c>
      <c r="E243" s="20" t="n">
        <v>63.45</v>
      </c>
      <c r="F243" s="21" t="n">
        <v>36.8</v>
      </c>
      <c r="G243" s="22" t="n"/>
      <c r="H243" s="18">
        <f>IF(OR($G243="",$C243=""),0,ROUND($C243*$G243,1))</f>
        <v/>
      </c>
      <c r="I243" s="21">
        <f>IF($G243="",0,$F243*$G243)</f>
        <v/>
      </c>
      <c r="J243" s="1" t="n"/>
    </row>
    <row r="244">
      <c r="A244" s="17" t="inlineStr">
        <is>
          <t>4204.207</t>
        </is>
      </c>
      <c r="B244" s="17" t="inlineStr">
        <is>
          <t>Keder-Rohrabsteifer 2.07 M</t>
        </is>
      </c>
      <c r="C244" s="18" t="n">
        <v>4.2</v>
      </c>
      <c r="D244" s="19" t="n">
        <v>37</v>
      </c>
      <c r="E244" s="20" t="n">
        <v>21.2</v>
      </c>
      <c r="F244" s="21" t="n">
        <v>12.3</v>
      </c>
      <c r="G244" s="22" t="n"/>
      <c r="H244" s="18">
        <f>IF(OR($G244="",$C244=""),0,ROUND($C244*$G244,1))</f>
        <v/>
      </c>
      <c r="I244" s="21">
        <f>IF($G244="",0,$F244*$G244)</f>
        <v/>
      </c>
      <c r="J244" s="1" t="n"/>
    </row>
    <row r="245">
      <c r="A245" s="17" t="inlineStr">
        <is>
          <t>4204.257</t>
        </is>
      </c>
      <c r="B245" s="17" t="inlineStr">
        <is>
          <t>Keder-Rohrabsteifer 2.57 M</t>
        </is>
      </c>
      <c r="C245" s="18" t="n">
        <v>5.1</v>
      </c>
      <c r="D245" s="19" t="n">
        <v>38</v>
      </c>
      <c r="E245" s="20" t="n">
        <v>26.1</v>
      </c>
      <c r="F245" s="21" t="n">
        <v>15.14</v>
      </c>
      <c r="G245" s="22" t="n"/>
      <c r="H245" s="18">
        <f>IF(OR($G245="",$C245=""),0,ROUND($C245*$G245,1))</f>
        <v/>
      </c>
      <c r="I245" s="21">
        <f>IF($G245="",0,$F245*$G245)</f>
        <v/>
      </c>
      <c r="J245" s="1" t="n"/>
    </row>
    <row r="246">
      <c r="A246" s="17" t="inlineStr">
        <is>
          <t>4204.307</t>
        </is>
      </c>
      <c r="B246" s="17" t="inlineStr">
        <is>
          <t>Keder-Rohrabsteifer 3.07 M</t>
        </is>
      </c>
      <c r="C246" s="18" t="n">
        <v>6</v>
      </c>
      <c r="D246" s="19" t="n">
        <v>63</v>
      </c>
      <c r="E246" s="20" t="n">
        <v>30.5</v>
      </c>
      <c r="F246" s="21" t="n">
        <v>17.69</v>
      </c>
      <c r="G246" s="22" t="n"/>
      <c r="H246" s="18">
        <f>IF(OR($G246="",$C246=""),0,ROUND($C246*$G246,1))</f>
        <v/>
      </c>
      <c r="I246" s="21">
        <f>IF($G246="",0,$F246*$G246)</f>
        <v/>
      </c>
      <c r="J246" s="1" t="n"/>
    </row>
    <row r="247">
      <c r="A247" s="17" t="inlineStr">
        <is>
          <t>4205.002</t>
        </is>
      </c>
      <c r="B247" s="17" t="inlineStr">
        <is>
          <t>Alu-Kederbogen 2000 First</t>
        </is>
      </c>
      <c r="C247" s="18" t="n">
        <v>0.5</v>
      </c>
      <c r="D247" s="19" t="n">
        <v>3</v>
      </c>
      <c r="E247" s="20" t="n">
        <v>129.26</v>
      </c>
      <c r="F247" s="21" t="n">
        <v>74.97</v>
      </c>
      <c r="G247" s="22" t="n"/>
      <c r="H247" s="18">
        <f>IF(OR($G247="",$C247=""),0,ROUND($C247*$G247,1))</f>
        <v/>
      </c>
      <c r="I247" s="21">
        <f>IF($G247="",0,$F247*$G247)</f>
        <v/>
      </c>
      <c r="J247" s="1" t="n"/>
    </row>
    <row r="248">
      <c r="A248" s="17" t="inlineStr">
        <is>
          <t>4600.050</t>
        </is>
      </c>
      <c r="B248" s="17" t="inlineStr">
        <is>
          <t>Layher Gerüstrohr 0,50 m 48,3 x 4,0, Stahl</t>
        </is>
      </c>
      <c r="C248" s="18" t="n">
        <v>2.3</v>
      </c>
      <c r="D248" s="19" t="n">
        <v>2172</v>
      </c>
      <c r="E248" s="20" t="n">
        <v>10.1</v>
      </c>
      <c r="F248" s="21" t="n">
        <v>5.86</v>
      </c>
      <c r="G248" s="22" t="n"/>
      <c r="H248" s="18">
        <f>IF(OR($G248="",$C248=""),0,ROUND($C248*$G248,1))</f>
        <v/>
      </c>
      <c r="I248" s="21">
        <f>IF($G248="",0,$F248*$G248)</f>
        <v/>
      </c>
      <c r="J248" s="1" t="n"/>
    </row>
    <row r="249">
      <c r="A249" s="17" t="inlineStr">
        <is>
          <t>4600.150</t>
        </is>
      </c>
      <c r="B249" s="17" t="inlineStr">
        <is>
          <t>Layher Gerüstrohr 1,50 m 48,3 x 4,0, Stahl</t>
        </is>
      </c>
      <c r="C249" s="18" t="n">
        <v>6.8</v>
      </c>
      <c r="D249" s="19" t="n">
        <v>470</v>
      </c>
      <c r="E249" s="20" t="n">
        <v>25.3</v>
      </c>
      <c r="F249" s="21" t="n">
        <v>14.67</v>
      </c>
      <c r="G249" s="22" t="n"/>
      <c r="H249" s="18">
        <f>IF(OR($G249="",$C249=""),0,ROUND($C249*$G249,1))</f>
        <v/>
      </c>
      <c r="I249" s="21">
        <f>IF($G249="",0,$F249*$G249)</f>
        <v/>
      </c>
      <c r="J249" s="1" t="n"/>
    </row>
    <row r="250">
      <c r="A250" s="17" t="inlineStr">
        <is>
          <t>4600.250</t>
        </is>
      </c>
      <c r="B250" s="17" t="inlineStr">
        <is>
          <t>Layher Gerüstrohr 2,50 m 48,3 x 4,0, Stahl</t>
        </is>
      </c>
      <c r="C250" s="18" t="n">
        <v>11.3</v>
      </c>
      <c r="D250" s="19" t="n">
        <v>298</v>
      </c>
      <c r="E250" s="20" t="n">
        <v>42.2</v>
      </c>
      <c r="F250" s="21" t="n">
        <v>24.48</v>
      </c>
      <c r="G250" s="22" t="n"/>
      <c r="H250" s="18">
        <f>IF(OR($G250="",$C250=""),0,ROUND($C250*$G250,1))</f>
        <v/>
      </c>
      <c r="I250" s="21">
        <f>IF($G250="",0,$F250*$G250)</f>
        <v/>
      </c>
      <c r="J250" s="1" t="n"/>
    </row>
    <row r="251">
      <c r="A251" s="17" t="inlineStr">
        <is>
          <t>4600.350</t>
        </is>
      </c>
      <c r="B251" s="17" t="inlineStr">
        <is>
          <t>Layher Gerüstrohr 3,50 m 48,3 x 4,0, Stahl</t>
        </is>
      </c>
      <c r="C251" s="18" t="n">
        <v>15.8</v>
      </c>
      <c r="D251" s="19" t="n">
        <v>6</v>
      </c>
      <c r="E251" s="20" t="n">
        <v>59.1</v>
      </c>
      <c r="F251" s="21" t="n">
        <v>34.28</v>
      </c>
      <c r="G251" s="22" t="n"/>
      <c r="H251" s="18">
        <f>IF(OR($G251="",$C251=""),0,ROUND($C251*$G251,1))</f>
        <v/>
      </c>
      <c r="I251" s="21">
        <f>IF($G251="",0,$F251*$G251)</f>
        <v/>
      </c>
      <c r="J251" s="1" t="n"/>
    </row>
    <row r="252">
      <c r="A252" s="17" t="inlineStr">
        <is>
          <t>4600.400</t>
        </is>
      </c>
      <c r="B252" s="17" t="inlineStr">
        <is>
          <t>Layher Gerüstrohr 4,00 m 48,3 x 4,0, Stahl</t>
        </is>
      </c>
      <c r="C252" s="18" t="n">
        <v>16.72</v>
      </c>
      <c r="D252" s="19" t="n">
        <v>189</v>
      </c>
      <c r="E252" s="20" t="n">
        <v>67.8</v>
      </c>
      <c r="F252" s="21" t="n">
        <v>39.32</v>
      </c>
      <c r="G252" s="22" t="n"/>
      <c r="H252" s="18">
        <f>IF(OR($G252="",$C252=""),0,ROUND($C252*$G252,1))</f>
        <v/>
      </c>
      <c r="I252" s="21">
        <f>IF($G252="",0,$F252*$G252)</f>
        <v/>
      </c>
      <c r="J252" s="1" t="n"/>
    </row>
    <row r="253">
      <c r="A253" s="17" t="inlineStr">
        <is>
          <t>4601.100</t>
        </is>
      </c>
      <c r="B253" s="17" t="inlineStr">
        <is>
          <t>Layher Gerüstrohr 1,00 m 48,3 x 4,0, Aluminium</t>
        </is>
      </c>
      <c r="C253" s="18" t="n">
        <v>1.5</v>
      </c>
      <c r="D253" s="19" t="n">
        <v>32</v>
      </c>
      <c r="E253" s="20" t="n">
        <v>18.24</v>
      </c>
      <c r="F253" s="21" t="n">
        <v>10.58</v>
      </c>
      <c r="G253" s="22" t="n"/>
      <c r="H253" s="18">
        <f>IF(OR($G253="",$C253=""),0,ROUND($C253*$G253,1))</f>
        <v/>
      </c>
      <c r="I253" s="21">
        <f>IF($G253="",0,$F253*$G253)</f>
        <v/>
      </c>
      <c r="J253" s="1" t="n"/>
    </row>
    <row r="254">
      <c r="A254" s="17" t="inlineStr">
        <is>
          <t>4601.150</t>
        </is>
      </c>
      <c r="B254" s="17" t="inlineStr">
        <is>
          <t>Layher Gerüstrohr 1,50 m 48,3 x 4,0, Aluminium</t>
        </is>
      </c>
      <c r="C254" s="18" t="n">
        <v>2.3</v>
      </c>
      <c r="D254" s="19" t="n">
        <v>3</v>
      </c>
      <c r="E254" s="20" t="n">
        <v>27.62</v>
      </c>
      <c r="F254" s="21" t="n">
        <v>16.02</v>
      </c>
      <c r="G254" s="22" t="n"/>
      <c r="H254" s="18">
        <f>IF(OR($G254="",$C254=""),0,ROUND($C254*$G254,1))</f>
        <v/>
      </c>
      <c r="I254" s="21">
        <f>IF($G254="",0,$F254*$G254)</f>
        <v/>
      </c>
      <c r="J254" s="1" t="n"/>
    </row>
    <row r="255">
      <c r="A255" s="17" t="inlineStr">
        <is>
          <t>4601.250</t>
        </is>
      </c>
      <c r="B255" s="17" t="inlineStr">
        <is>
          <t>Layher Gerüstrohr 2,50 m 48,3 x 4,0, Aluminium</t>
        </is>
      </c>
      <c r="C255" s="18" t="n">
        <v>3.7</v>
      </c>
      <c r="D255" s="19" t="n">
        <v>7</v>
      </c>
      <c r="E255" s="20" t="n">
        <v>45.53</v>
      </c>
      <c r="F255" s="21" t="n">
        <v>26.41</v>
      </c>
      <c r="G255" s="22" t="n"/>
      <c r="H255" s="18">
        <f>IF(OR($G255="",$C255=""),0,ROUND($C255*$G255,1))</f>
        <v/>
      </c>
      <c r="I255" s="21">
        <f>IF($G255="",0,$F255*$G255)</f>
        <v/>
      </c>
      <c r="J255" s="1" t="n"/>
    </row>
    <row r="256">
      <c r="A256" s="17" t="inlineStr">
        <is>
          <t>4601.400</t>
        </is>
      </c>
      <c r="B256" s="17" t="inlineStr">
        <is>
          <t>Layher Gerüstrohr 4,00 m 48,3 x 4,0, Aluminium</t>
        </is>
      </c>
      <c r="C256" s="18" t="n">
        <v>6</v>
      </c>
      <c r="D256" s="19" t="n">
        <v>10</v>
      </c>
      <c r="E256" s="20" t="n">
        <v>73.05</v>
      </c>
      <c r="F256" s="21" t="n">
        <v>42.37</v>
      </c>
      <c r="G256" s="22" t="n"/>
      <c r="H256" s="18">
        <f>IF(OR($G256="",$C256=""),0,ROUND($C256*$G256,1))</f>
        <v/>
      </c>
      <c r="I256" s="21">
        <f>IF($G256="",0,$F256*$G256)</f>
        <v/>
      </c>
      <c r="J256" s="1" t="n"/>
    </row>
    <row r="257">
      <c r="A257" s="17" t="inlineStr">
        <is>
          <t>4601.500</t>
        </is>
      </c>
      <c r="B257" s="17" t="inlineStr">
        <is>
          <t>Layher Gerüstrohr 5,00 m 48,3 x 4,0, Aluminium</t>
        </is>
      </c>
      <c r="C257" s="18" t="n">
        <v>7.5</v>
      </c>
      <c r="D257" s="19" t="n">
        <v>10</v>
      </c>
      <c r="E257" s="20" t="n">
        <v>91.18000000000001</v>
      </c>
      <c r="F257" s="21" t="n">
        <v>52.88</v>
      </c>
      <c r="G257" s="22" t="n"/>
      <c r="H257" s="18">
        <f>IF(OR($G257="",$C257=""),0,ROUND($C257*$G257,1))</f>
        <v/>
      </c>
      <c r="I257" s="21">
        <f>IF($G257="",0,$F257*$G257)</f>
        <v/>
      </c>
      <c r="J257" s="1" t="n"/>
    </row>
    <row r="258">
      <c r="A258" s="17" t="inlineStr">
        <is>
          <t>4700.019</t>
        </is>
      </c>
      <c r="B258" s="17" t="inlineStr">
        <is>
          <t>Layher Normalkupplung SW 19 mm, 1 Stück</t>
        </is>
      </c>
      <c r="C258" s="18" t="n">
        <v>1.3</v>
      </c>
      <c r="D258" s="19" t="n">
        <v>8</v>
      </c>
      <c r="E258" s="20" t="n">
        <v>9.199999999999999</v>
      </c>
      <c r="F258" s="21" t="n">
        <v>5.34</v>
      </c>
      <c r="G258" s="22" t="n"/>
      <c r="H258" s="18">
        <f>IF(OR($G258="",$C258=""),0,ROUND($C258*$G258,1))</f>
        <v/>
      </c>
      <c r="I258" s="21">
        <f>IF($G258="",0,$F258*$G258)</f>
        <v/>
      </c>
      <c r="J258" s="1" t="n"/>
    </row>
    <row r="259">
      <c r="A259" s="17" t="inlineStr">
        <is>
          <t>4702.219</t>
        </is>
      </c>
      <c r="B259" s="17" t="inlineStr">
        <is>
          <t>Layher Doppeldorn Kupplung SW 19 SGS</t>
        </is>
      </c>
      <c r="C259" s="18" t="n">
        <v>0.85</v>
      </c>
      <c r="D259" s="19" t="n">
        <v>655</v>
      </c>
      <c r="E259" s="20" t="n">
        <v>22.8</v>
      </c>
      <c r="F259" s="21" t="n">
        <v>13.22</v>
      </c>
      <c r="G259" s="22" t="n"/>
      <c r="H259" s="18">
        <f>IF(OR($G259="",$C259=""),0,ROUND($C259*$G259,1))</f>
        <v/>
      </c>
      <c r="I259" s="21">
        <f>IF($G259="",0,$F259*$G259)</f>
        <v/>
      </c>
      <c r="J259" s="1" t="n"/>
    </row>
    <row r="260">
      <c r="A260" s="17" t="inlineStr">
        <is>
          <t>4702.222</t>
        </is>
      </c>
      <c r="B260" s="17" t="inlineStr">
        <is>
          <t>Layher Doppeldorn Kupplung SW 22 SGS</t>
        </is>
      </c>
      <c r="C260" s="18" t="n">
        <v>0.85</v>
      </c>
      <c r="D260" s="19" t="n">
        <v>48</v>
      </c>
      <c r="E260" s="20" t="n">
        <v>24.2</v>
      </c>
      <c r="F260" s="21" t="n">
        <v>14.04</v>
      </c>
      <c r="G260" s="22" t="n"/>
      <c r="H260" s="18">
        <f>IF(OR($G260="",$C260=""),0,ROUND($C260*$G260,1))</f>
        <v/>
      </c>
      <c r="I260" s="21">
        <f>IF($G260="",0,$F260*$G260)</f>
        <v/>
      </c>
      <c r="J260" s="1" t="n"/>
    </row>
    <row r="261">
      <c r="A261" s="17" t="inlineStr">
        <is>
          <t>4702.319</t>
        </is>
      </c>
      <c r="B261" s="17" t="inlineStr">
        <is>
          <t>Layher Doppeldorn Kupplung SW 19 SR</t>
        </is>
      </c>
      <c r="C261" s="18" t="n">
        <v>0.85</v>
      </c>
      <c r="D261" s="19" t="n">
        <v>144</v>
      </c>
      <c r="E261" s="20" t="n">
        <v>24.2</v>
      </c>
      <c r="F261" s="21" t="n">
        <v>14.04</v>
      </c>
      <c r="G261" s="22" t="n"/>
      <c r="H261" s="18">
        <f>IF(OR($G261="",$C261=""),0,ROUND($C261*$G261,1))</f>
        <v/>
      </c>
      <c r="I261" s="21">
        <f>IF($G261="",0,$F261*$G261)</f>
        <v/>
      </c>
      <c r="J261" s="1" t="n"/>
    </row>
    <row r="262">
      <c r="A262" s="17" t="inlineStr">
        <is>
          <t>4703.019</t>
        </is>
      </c>
      <c r="B262" s="17" t="inlineStr">
        <is>
          <t>Layher Stoßkupplung SW 19</t>
        </is>
      </c>
      <c r="C262" s="18" t="n">
        <v>1.8</v>
      </c>
      <c r="D262" s="19" t="n">
        <v>62</v>
      </c>
      <c r="E262" s="20" t="n">
        <v>20.8</v>
      </c>
      <c r="F262" s="21" t="n">
        <v>12.06</v>
      </c>
      <c r="G262" s="22" t="n"/>
      <c r="H262" s="18">
        <f>IF(OR($G262="",$C262=""),0,ROUND($C262*$G262,1))</f>
        <v/>
      </c>
      <c r="I262" s="21">
        <f>IF($G262="",0,$F262*$G262)</f>
        <v/>
      </c>
      <c r="J262" s="1" t="n"/>
    </row>
    <row r="263">
      <c r="A263" s="17" t="inlineStr">
        <is>
          <t>4706.022</t>
        </is>
      </c>
      <c r="B263" s="17" t="inlineStr">
        <is>
          <t>Rohrverbinder Mit Hk 22 Mm Sw</t>
        </is>
      </c>
      <c r="C263" s="18" t="n">
        <v>1.8</v>
      </c>
      <c r="D263" s="19" t="n">
        <v>16</v>
      </c>
      <c r="E263" s="20" t="n">
        <v>29</v>
      </c>
      <c r="F263" s="21" t="n">
        <v>16.82</v>
      </c>
      <c r="G263" s="22" t="n"/>
      <c r="H263" s="18">
        <f>IF(OR($G263="",$C263=""),0,ROUND($C263*$G263,1))</f>
        <v/>
      </c>
      <c r="I263" s="21">
        <f>IF($G263="",0,$F263*$G263)</f>
        <v/>
      </c>
      <c r="J263" s="1" t="n"/>
    </row>
    <row r="264">
      <c r="A264" s="17" t="inlineStr">
        <is>
          <t>4708.019</t>
        </is>
      </c>
      <c r="B264" s="17" t="inlineStr">
        <is>
          <t>Layher Halbkupplung mit Bordbrettbolzen 19 SW</t>
        </is>
      </c>
      <c r="C264" s="18" t="n">
        <v>1</v>
      </c>
      <c r="D264" s="19" t="n">
        <v>470</v>
      </c>
      <c r="E264" s="20" t="n">
        <v>19.6</v>
      </c>
      <c r="F264" s="21" t="n">
        <v>11.37</v>
      </c>
      <c r="G264" s="22" t="n"/>
      <c r="H264" s="18">
        <f>IF(OR($G264="",$C264=""),0,ROUND($C264*$G264,1))</f>
        <v/>
      </c>
      <c r="I264" s="21">
        <f>IF($G264="",0,$F264*$G264)</f>
        <v/>
      </c>
      <c r="J264" s="1" t="n"/>
    </row>
    <row r="265">
      <c r="A265" s="17" t="inlineStr">
        <is>
          <t>4711.019</t>
        </is>
      </c>
      <c r="B265" s="17" t="inlineStr">
        <is>
          <t>Kombikupplung 19 Mm Sw</t>
        </is>
      </c>
      <c r="C265" s="18" t="n">
        <v>1.1</v>
      </c>
      <c r="D265" s="19" t="n">
        <v>1</v>
      </c>
      <c r="E265" s="20" t="n">
        <v>23.3</v>
      </c>
      <c r="F265" s="21" t="n">
        <v>13.51</v>
      </c>
      <c r="G265" s="22" t="n"/>
      <c r="H265" s="18">
        <f>IF(OR($G265="",$C265=""),0,ROUND($C265*$G265,1))</f>
        <v/>
      </c>
      <c r="I265" s="21">
        <f>IF($G265="",0,$F265*$G265)</f>
        <v/>
      </c>
      <c r="J265" s="1" t="n"/>
    </row>
    <row r="266">
      <c r="A266" s="17" t="inlineStr">
        <is>
          <t>4713.022</t>
        </is>
      </c>
      <c r="B266" s="17" t="inlineStr">
        <is>
          <t>Hängegerüstkupplung 22 Sw</t>
        </is>
      </c>
      <c r="C266" s="18" t="n">
        <v>3.8</v>
      </c>
      <c r="D266" s="19" t="n">
        <v>1</v>
      </c>
      <c r="E266" s="20" t="n">
        <v>62.3</v>
      </c>
      <c r="F266" s="21" t="n">
        <v>36.13</v>
      </c>
      <c r="G266" s="22" t="n"/>
      <c r="H266" s="18">
        <f>IF(OR($G266="",$C266=""),0,ROUND($C266*$G266,1))</f>
        <v/>
      </c>
      <c r="I266" s="21">
        <f>IF($G266="",0,$F266*$G266)</f>
        <v/>
      </c>
      <c r="J266" s="1" t="n"/>
    </row>
    <row r="267">
      <c r="A267" s="17" t="inlineStr">
        <is>
          <t>4716.019</t>
        </is>
      </c>
      <c r="B267" s="17" t="inlineStr">
        <is>
          <t>Klammerkupplung 19 Mm Sw</t>
        </is>
      </c>
      <c r="C267" s="18" t="n">
        <v>1.1</v>
      </c>
      <c r="D267" s="19" t="n">
        <v>18</v>
      </c>
      <c r="E267" s="20" t="n">
        <v>20.2</v>
      </c>
      <c r="F267" s="21" t="n">
        <v>11.72</v>
      </c>
      <c r="G267" s="22" t="n"/>
      <c r="H267" s="18">
        <f>IF(OR($G267="",$C267=""),0,ROUND($C267*$G267,1))</f>
        <v/>
      </c>
      <c r="I267" s="21">
        <f>IF($G267="",0,$F267*$G267)</f>
        <v/>
      </c>
      <c r="J267" s="1" t="n"/>
    </row>
    <row r="268">
      <c r="A268" s="17" t="inlineStr">
        <is>
          <t>4719.019</t>
        </is>
      </c>
      <c r="B268" s="17" t="inlineStr">
        <is>
          <t>Adapter Für Ar Riegelanschluss</t>
        </is>
      </c>
      <c r="C268" s="18" t="n">
        <v>1</v>
      </c>
      <c r="D268" s="19" t="n">
        <v>214</v>
      </c>
      <c r="E268" s="20" t="n">
        <v>31.9</v>
      </c>
      <c r="F268" s="21" t="n">
        <v>18.5</v>
      </c>
      <c r="G268" s="22" t="n"/>
      <c r="H268" s="18">
        <f>IF(OR($G268="",$C268=""),0,ROUND($C268*$G268,1))</f>
        <v/>
      </c>
      <c r="I268" s="21">
        <f>IF($G268="",0,$F268*$G268)</f>
        <v/>
      </c>
      <c r="J268" s="1" t="n"/>
    </row>
    <row r="269">
      <c r="A269" s="17" t="inlineStr">
        <is>
          <t>4735.000</t>
        </is>
      </c>
      <c r="B269" s="17" t="inlineStr">
        <is>
          <t>Layher Keil-Spindel-Drehhalbkupplung für Fußspindeln</t>
        </is>
      </c>
      <c r="C269" s="18" t="n">
        <v>1.82</v>
      </c>
      <c r="D269" s="19" t="n">
        <v>192</v>
      </c>
      <c r="E269" s="20" t="n">
        <v>38.9</v>
      </c>
      <c r="F269" s="21" t="n">
        <v>22.56</v>
      </c>
      <c r="G269" s="22" t="n"/>
      <c r="H269" s="18">
        <f>IF(OR($G269="",$C269=""),0,ROUND($C269*$G269,1))</f>
        <v/>
      </c>
      <c r="I269" s="21">
        <f>IF($G269="",0,$F269*$G269)</f>
        <v/>
      </c>
      <c r="J269" s="1" t="n"/>
    </row>
    <row r="270">
      <c r="A270" s="17" t="inlineStr">
        <is>
          <t>4739.000</t>
        </is>
      </c>
      <c r="B270" s="17" t="inlineStr">
        <is>
          <t>Layher Zentrierbolzen</t>
        </is>
      </c>
      <c r="C270" s="18" t="n">
        <v>1.2</v>
      </c>
      <c r="D270" s="19" t="n">
        <v>7</v>
      </c>
      <c r="E270" s="20" t="n">
        <v>8.199999999999999</v>
      </c>
      <c r="F270" s="21" t="n">
        <v>4.76</v>
      </c>
      <c r="G270" s="22" t="n"/>
      <c r="H270" s="18">
        <f>IF(OR($G270="",$C270=""),0,ROUND($C270*$G270,1))</f>
        <v/>
      </c>
      <c r="I270" s="21">
        <f>IF($G270="",0,$F270*$G270)</f>
        <v/>
      </c>
      <c r="J270" s="1" t="n"/>
    </row>
    <row r="271">
      <c r="A271" s="17" t="inlineStr">
        <is>
          <t>4749.019</t>
        </is>
      </c>
      <c r="B271" s="17" t="inlineStr">
        <is>
          <t>Halbkupplung Sw19 M. Haken</t>
        </is>
      </c>
      <c r="C271" s="18" t="n">
        <v>0.8</v>
      </c>
      <c r="D271" s="19" t="n">
        <v>83</v>
      </c>
      <c r="E271" s="20" t="n">
        <v>18.8</v>
      </c>
      <c r="F271" s="21" t="n">
        <v>10.9</v>
      </c>
      <c r="G271" s="22" t="n"/>
      <c r="H271" s="18">
        <f>IF(OR($G271="",$C271=""),0,ROUND($C271*$G271,1))</f>
        <v/>
      </c>
      <c r="I271" s="21">
        <f>IF($G271="",0,$F271*$G271)</f>
        <v/>
      </c>
      <c r="J271" s="1" t="n"/>
    </row>
    <row r="272">
      <c r="A272" s="17" t="inlineStr">
        <is>
          <t>4903.625</t>
        </is>
      </c>
      <c r="B272" s="17" t="inlineStr">
        <is>
          <t>Alu-Gitterträger 750 6.25 M</t>
        </is>
      </c>
      <c r="C272" s="18" t="n">
        <v>38.1</v>
      </c>
      <c r="D272" s="19" t="n">
        <v>8</v>
      </c>
      <c r="E272" s="20" t="n">
        <v>595.1799999999999</v>
      </c>
      <c r="F272" s="21" t="n">
        <v>345.2</v>
      </c>
      <c r="G272" s="22" t="n"/>
      <c r="H272" s="18">
        <f>IF(OR($G272="",$C272=""),0,ROUND($C272*$G272,1))</f>
        <v/>
      </c>
      <c r="I272" s="21">
        <f>IF($G272="",0,$F272*$G272)</f>
        <v/>
      </c>
      <c r="J272" s="1" t="n"/>
    </row>
    <row r="273">
      <c r="A273" s="17" t="inlineStr">
        <is>
          <t>4904.225</t>
        </is>
      </c>
      <c r="B273" s="17" t="inlineStr">
        <is>
          <t>Layher Alu-Systemgitterträger 450 -  - 2,25 m</t>
        </is>
      </c>
      <c r="C273" s="18" t="n">
        <v>9.4</v>
      </c>
      <c r="D273" s="19" t="n">
        <v>12</v>
      </c>
      <c r="E273" s="20" t="n">
        <v>164.12</v>
      </c>
      <c r="F273" s="21" t="n">
        <v>95.19</v>
      </c>
      <c r="G273" s="22" t="n"/>
      <c r="H273" s="18">
        <f>IF(OR($G273="",$C273=""),0,ROUND($C273*$G273,1))</f>
        <v/>
      </c>
      <c r="I273" s="21">
        <f>IF($G273="",0,$F273*$G273)</f>
        <v/>
      </c>
      <c r="J273" s="1" t="n"/>
    </row>
    <row r="274">
      <c r="A274" s="17" t="inlineStr">
        <is>
          <t>4905.062</t>
        </is>
      </c>
      <c r="B274" s="17" t="inlineStr">
        <is>
          <t>Layher Spezialschraube M12 x 60 mit Mutter, 50 Stück</t>
        </is>
      </c>
      <c r="C274" s="18" t="n">
        <v>4</v>
      </c>
      <c r="D274" s="19" t="n">
        <v>100</v>
      </c>
      <c r="E274" s="20" t="n">
        <v>51.5</v>
      </c>
      <c r="F274" s="21" t="n">
        <v>29.87</v>
      </c>
      <c r="G274" s="22" t="n"/>
      <c r="H274" s="18">
        <f>IF(OR($G274="",$C274=""),0,ROUND($C274*$G274,1))</f>
        <v/>
      </c>
      <c r="I274" s="21">
        <f>IF($G274="",0,$F274*$G274)</f>
        <v/>
      </c>
      <c r="J274" s="1" t="n"/>
    </row>
    <row r="275">
      <c r="A275" s="17" t="inlineStr">
        <is>
          <t>4911.300</t>
        </is>
      </c>
      <c r="B275" s="17" t="inlineStr">
        <is>
          <t>Dreieckstütze Lw 3.00 M</t>
        </is>
      </c>
      <c r="C275" s="18" t="n">
        <v>36.2</v>
      </c>
      <c r="D275" s="19" t="n">
        <v>1</v>
      </c>
      <c r="E275" s="20" t="n">
        <v>294.9</v>
      </c>
      <c r="F275" s="21" t="n">
        <v>171.04</v>
      </c>
      <c r="G275" s="22" t="n"/>
      <c r="H275" s="18">
        <f>IF(OR($G275="",$C275=""),0,ROUND($C275*$G275,1))</f>
        <v/>
      </c>
      <c r="I275" s="21">
        <f>IF($G275="",0,$F275*$G275)</f>
        <v/>
      </c>
      <c r="J275" s="1" t="n"/>
    </row>
    <row r="276">
      <c r="A276" s="17" t="inlineStr">
        <is>
          <t>4916.000</t>
        </is>
      </c>
      <c r="B276" s="17" t="inlineStr">
        <is>
          <t>Gitterträger-Verbinder Rundst</t>
        </is>
      </c>
      <c r="C276" s="18" t="n">
        <v>3.4</v>
      </c>
      <c r="D276" s="19" t="n">
        <v>7</v>
      </c>
      <c r="E276" s="20" t="n">
        <v>30.5</v>
      </c>
      <c r="F276" s="21" t="n">
        <v>17.69</v>
      </c>
      <c r="G276" s="22" t="n"/>
      <c r="H276" s="18">
        <f>IF(OR($G276="",$C276=""),0,ROUND($C276*$G276,1))</f>
        <v/>
      </c>
      <c r="I276" s="21">
        <f>IF($G276="",0,$F276*$G276)</f>
        <v/>
      </c>
      <c r="J276" s="1" t="n"/>
    </row>
    <row r="277">
      <c r="A277" s="17" t="inlineStr">
        <is>
          <t>4922.002</t>
        </is>
      </c>
      <c r="B277" s="17" t="inlineStr">
        <is>
          <t>Gittertr-Verb.T4 38Mm Geb.Kurz</t>
        </is>
      </c>
      <c r="C277" s="18" t="n">
        <v>1.9</v>
      </c>
      <c r="D277" s="19" t="n">
        <v>2</v>
      </c>
      <c r="E277" s="20" t="n">
        <v>26.3</v>
      </c>
      <c r="F277" s="21" t="n">
        <v>15.25</v>
      </c>
      <c r="G277" s="22" t="n"/>
      <c r="H277" s="18">
        <f>IF(OR($G277="",$C277=""),0,ROUND($C277*$G277,1))</f>
        <v/>
      </c>
      <c r="I277" s="21">
        <f>IF($G277="",0,$F277*$G277)</f>
        <v/>
      </c>
      <c r="J277" s="1" t="n"/>
    </row>
    <row r="278">
      <c r="A278" s="17" t="inlineStr">
        <is>
          <t>4925.000</t>
        </is>
      </c>
      <c r="B278" s="17" t="inlineStr">
        <is>
          <t>Layher Gitterträger-Verbinder T16</t>
        </is>
      </c>
      <c r="C278" s="18" t="n">
        <v>2.4</v>
      </c>
      <c r="D278" s="19" t="n">
        <v>1</v>
      </c>
      <c r="E278" s="20" t="n">
        <v>29.2</v>
      </c>
      <c r="F278" s="21" t="n">
        <v>16.94</v>
      </c>
      <c r="G278" s="22" t="n"/>
      <c r="H278" s="18">
        <f>IF(OR($G278="",$C278=""),0,ROUND($C278*$G278,1))</f>
        <v/>
      </c>
      <c r="I278" s="21">
        <f>IF($G278="",0,$F278*$G278)</f>
        <v/>
      </c>
      <c r="J278" s="1" t="n"/>
    </row>
    <row r="279">
      <c r="A279" s="17" t="inlineStr">
        <is>
          <t>4925.225</t>
        </is>
      </c>
      <c r="B279" s="17" t="inlineStr">
        <is>
          <t>Layher System-Gitterträger 450, LW Stahl - 2,25 m</t>
        </is>
      </c>
      <c r="C279" s="18" t="n">
        <v>21.8</v>
      </c>
      <c r="D279" s="19" t="n">
        <v>2</v>
      </c>
      <c r="E279" s="20" t="n">
        <v>146.2</v>
      </c>
      <c r="F279" s="21" t="n">
        <v>84.8</v>
      </c>
      <c r="G279" s="22" t="n"/>
      <c r="H279" s="18">
        <f>IF(OR($G279="",$C279=""),0,ROUND($C279*$G279,1))</f>
        <v/>
      </c>
      <c r="I279" s="21">
        <f>IF($G279="",0,$F279*$G279)</f>
        <v/>
      </c>
      <c r="J279" s="1" t="n"/>
    </row>
    <row r="280">
      <c r="A280" s="17" t="inlineStr">
        <is>
          <t>5113.120</t>
        </is>
      </c>
      <c r="B280" s="17" t="inlineStr">
        <is>
          <t>Layher Sicherungsstab 1,20 m</t>
        </is>
      </c>
      <c r="C280" s="18" t="n">
        <v>2.1</v>
      </c>
      <c r="D280" s="19" t="n">
        <v>19</v>
      </c>
      <c r="E280" s="20" t="n">
        <v>20.7</v>
      </c>
      <c r="F280" s="21" t="n">
        <v>12.01</v>
      </c>
      <c r="G280" s="22" t="n"/>
      <c r="H280" s="18">
        <f>IF(OR($G280="",$C280=""),0,ROUND($C280*$G280,1))</f>
        <v/>
      </c>
      <c r="I280" s="21">
        <f>IF($G280="",0,$F280*$G280)</f>
        <v/>
      </c>
      <c r="J280" s="1" t="n"/>
    </row>
    <row r="281">
      <c r="A281" s="17" t="inlineStr">
        <is>
          <t>5400.020</t>
        </is>
      </c>
      <c r="B281" s="17" t="inlineStr">
        <is>
          <t>Traverse 1.04 M</t>
        </is>
      </c>
      <c r="C281" s="18" t="n">
        <v>6.6</v>
      </c>
      <c r="D281" s="19" t="n">
        <v>6</v>
      </c>
      <c r="E281" s="20" t="n">
        <v>140.81</v>
      </c>
      <c r="F281" s="21" t="n">
        <v>81.67</v>
      </c>
      <c r="G281" s="22" t="n"/>
      <c r="H281" s="18">
        <f>IF(OR($G281="",$C281=""),0,ROUND($C281*$G281,1))</f>
        <v/>
      </c>
      <c r="I281" s="21">
        <f>IF($G281="",0,$F281*$G281)</f>
        <v/>
      </c>
      <c r="J281" s="1" t="n"/>
    </row>
    <row r="282">
      <c r="A282" s="17" t="inlineStr">
        <is>
          <t>5403.007</t>
        </is>
      </c>
      <c r="B282" s="17" t="inlineStr">
        <is>
          <t>Abhubsicherung F.Stahlbod.0.86M</t>
        </is>
      </c>
      <c r="C282" s="18" t="n">
        <v>1.6</v>
      </c>
      <c r="D282" s="19" t="n">
        <v>89</v>
      </c>
      <c r="E282" s="20" t="n">
        <v>39.2</v>
      </c>
      <c r="F282" s="21" t="n">
        <v>22.74</v>
      </c>
      <c r="G282" s="22" t="n"/>
      <c r="H282" s="18">
        <f>IF(OR($G282="",$C282=""),0,ROUND($C282*$G282,1))</f>
        <v/>
      </c>
      <c r="I282" s="21">
        <f>IF($G282="",0,$F282*$G282)</f>
        <v/>
      </c>
      <c r="J282" s="1" t="n"/>
    </row>
    <row r="283">
      <c r="A283" s="17" t="inlineStr">
        <is>
          <t>5406.010</t>
        </is>
      </c>
      <c r="B283" s="17" t="inlineStr">
        <is>
          <t>Sitzbankadapter F. Stg 0.16 M</t>
        </is>
      </c>
      <c r="C283" s="18" t="n">
        <v>3.7</v>
      </c>
      <c r="D283" s="19" t="n">
        <v>6</v>
      </c>
      <c r="E283" s="20" t="n">
        <v>54.8</v>
      </c>
      <c r="F283" s="21" t="n">
        <v>31.78</v>
      </c>
      <c r="G283" s="22" t="n"/>
      <c r="H283" s="18">
        <f>IF(OR($G283="",$C283=""),0,ROUND($C283*$G283,1))</f>
        <v/>
      </c>
      <c r="I283" s="21">
        <f>IF($G283="",0,$F283*$G283)</f>
        <v/>
      </c>
      <c r="J283" s="1" t="n"/>
    </row>
    <row r="284">
      <c r="A284" s="17" t="inlineStr">
        <is>
          <t>5407.012</t>
        </is>
      </c>
      <c r="B284" s="17" t="inlineStr">
        <is>
          <t>Geländer F.Modultreppe 2-Stufig</t>
        </is>
      </c>
      <c r="C284" s="18" t="n">
        <v>14</v>
      </c>
      <c r="D284" s="19" t="n">
        <v>14</v>
      </c>
      <c r="E284" s="20" t="n">
        <v>159.3</v>
      </c>
      <c r="F284" s="21" t="n">
        <v>92.39</v>
      </c>
      <c r="G284" s="22" t="n"/>
      <c r="H284" s="18">
        <f>IF(OR($G284="",$C284=""),0,ROUND($C284*$G284,1))</f>
        <v/>
      </c>
      <c r="I284" s="21">
        <f>IF($G284="",0,$F284*$G284)</f>
        <v/>
      </c>
      <c r="J284" s="1" t="n"/>
    </row>
    <row r="285">
      <c r="A285" s="17" t="inlineStr">
        <is>
          <t>5410.204</t>
        </is>
      </c>
      <c r="B285" s="17" t="inlineStr">
        <is>
          <t>Seitengel. 2.07M 2-St 0.25M 1.15M</t>
        </is>
      </c>
      <c r="C285" s="18" t="n">
        <v>32.5</v>
      </c>
      <c r="D285" s="19" t="n">
        <v>1</v>
      </c>
      <c r="E285" s="20" t="n">
        <v>419.4</v>
      </c>
      <c r="F285" s="21" t="n">
        <v>243.25</v>
      </c>
      <c r="G285" s="22" t="n"/>
      <c r="H285" s="18">
        <f>IF(OR($G285="",$C285=""),0,ROUND($C285*$G285,1))</f>
        <v/>
      </c>
      <c r="I285" s="21">
        <f>IF($G285="",0,$F285*$G285)</f>
        <v/>
      </c>
      <c r="J285" s="1" t="n"/>
    </row>
    <row r="286">
      <c r="A286" s="17" t="inlineStr">
        <is>
          <t>5574.500</t>
        </is>
      </c>
      <c r="B286" s="17" t="inlineStr">
        <is>
          <t>Alu-Kederschiene 3000 5.00 M</t>
        </is>
      </c>
      <c r="C286" s="18" t="n">
        <v>15.3</v>
      </c>
      <c r="D286" s="19" t="n">
        <v>1</v>
      </c>
      <c r="E286" s="20" t="n">
        <v>304.17</v>
      </c>
      <c r="F286" s="21" t="n">
        <v>176.42</v>
      </c>
      <c r="G286" s="22" t="n"/>
      <c r="H286" s="18">
        <f>IF(OR($G286="",$C286=""),0,ROUND($C286*$G286,1))</f>
        <v/>
      </c>
      <c r="I286" s="21">
        <f>IF($G286="",0,$F286*$G286)</f>
        <v/>
      </c>
      <c r="J286" s="1" t="n"/>
    </row>
    <row r="287">
      <c r="A287" s="17" t="inlineStr">
        <is>
          <t>5601.000</t>
        </is>
      </c>
      <c r="B287" s="17" t="inlineStr">
        <is>
          <t>Anfangsstück Kurz</t>
        </is>
      </c>
      <c r="C287" s="18" t="n">
        <v>1.1</v>
      </c>
      <c r="D287" s="19" t="n">
        <v>28</v>
      </c>
      <c r="E287" s="20" t="n">
        <v>19.1</v>
      </c>
      <c r="F287" s="21" t="n">
        <v>11.08</v>
      </c>
      <c r="G287" s="22" t="n"/>
      <c r="H287" s="18">
        <f>IF(OR($G287="",$C287=""),0,ROUND($C287*$G287,1))</f>
        <v/>
      </c>
      <c r="I287" s="21">
        <f>IF($G287="",0,$F287*$G287)</f>
        <v/>
      </c>
      <c r="J287" s="1" t="n"/>
    </row>
    <row r="288">
      <c r="A288" s="17" t="inlineStr">
        <is>
          <t>5602.020</t>
        </is>
      </c>
      <c r="B288" s="17" t="inlineStr">
        <is>
          <t>Fussspindel 20</t>
        </is>
      </c>
      <c r="C288" s="18" t="n">
        <v>2.3</v>
      </c>
      <c r="D288" s="19" t="n">
        <v>19</v>
      </c>
      <c r="E288" s="20" t="n">
        <v>19.4</v>
      </c>
      <c r="F288" s="21" t="n">
        <v>11.25</v>
      </c>
      <c r="G288" s="22" t="n"/>
      <c r="H288" s="18">
        <f>IF(OR($G288="",$C288=""),0,ROUND($C288*$G288,1))</f>
        <v/>
      </c>
      <c r="I288" s="21">
        <f>IF($G288="",0,$F288*$G288)</f>
        <v/>
      </c>
      <c r="J288" s="1" t="n"/>
    </row>
    <row r="289">
      <c r="A289" s="17" t="inlineStr">
        <is>
          <t>5902.200</t>
        </is>
      </c>
      <c r="B289" s="17" t="inlineStr">
        <is>
          <t>Ih-Dachträger 2.00 M</t>
        </is>
      </c>
      <c r="C289" s="18" t="n">
        <v>48.2</v>
      </c>
      <c r="D289" s="19" t="n">
        <v>61</v>
      </c>
      <c r="E289" s="20" t="n">
        <v>416.2</v>
      </c>
      <c r="F289" s="21" t="n">
        <v>241.4</v>
      </c>
      <c r="G289" s="22" t="n"/>
      <c r="H289" s="18">
        <f>IF(OR($G289="",$C289=""),0,ROUND($C289*$G289,1))</f>
        <v/>
      </c>
      <c r="I289" s="21">
        <f>IF($G289="",0,$F289*$G289)</f>
        <v/>
      </c>
      <c r="J289" s="1" t="n"/>
    </row>
    <row r="290">
      <c r="A290" s="17" t="inlineStr">
        <is>
          <t>5915.000</t>
        </is>
      </c>
      <c r="B290" s="17" t="inlineStr">
        <is>
          <t>Ih-Dachauflager 0.73-1.09 M</t>
        </is>
      </c>
      <c r="C290" s="18" t="n">
        <v>15.3</v>
      </c>
      <c r="D290" s="19" t="n">
        <v>17</v>
      </c>
      <c r="E290" s="20" t="n">
        <v>177.1</v>
      </c>
      <c r="F290" s="21" t="n">
        <v>102.72</v>
      </c>
      <c r="G290" s="22" t="n"/>
      <c r="H290" s="18">
        <f>IF(OR($G290="",$C290=""),0,ROUND($C290*$G290,1))</f>
        <v/>
      </c>
      <c r="I290" s="21">
        <f>IF($G290="",0,$F290*$G290)</f>
        <v/>
      </c>
      <c r="J290" s="1" t="n"/>
    </row>
    <row r="291">
      <c r="A291" s="17" t="inlineStr">
        <is>
          <t>5917.000</t>
        </is>
      </c>
      <c r="B291" s="17" t="inlineStr">
        <is>
          <t>Ih-Zugband-Endstck 6.00 -Dachtr</t>
        </is>
      </c>
      <c r="C291" s="18" t="n">
        <v>29.5</v>
      </c>
      <c r="D291" s="19" t="n">
        <v>48</v>
      </c>
      <c r="E291" s="20" t="n">
        <v>180</v>
      </c>
      <c r="F291" s="21" t="n">
        <v>104.4</v>
      </c>
      <c r="G291" s="22" t="n"/>
      <c r="H291" s="18">
        <f>IF(OR($G291="",$C291=""),0,ROUND($C291*$G291,1))</f>
        <v/>
      </c>
      <c r="I291" s="21">
        <f>IF($G291="",0,$F291*$G291)</f>
        <v/>
      </c>
      <c r="J291" s="1" t="n"/>
    </row>
    <row r="292">
      <c r="A292" s="17" t="inlineStr">
        <is>
          <t>5918.600</t>
        </is>
      </c>
      <c r="B292" s="17" t="inlineStr">
        <is>
          <t>Ih-Zugband 6.00 M</t>
        </is>
      </c>
      <c r="C292" s="18" t="n">
        <v>25.5</v>
      </c>
      <c r="D292" s="19" t="n">
        <v>40</v>
      </c>
      <c r="E292" s="20" t="n">
        <v>124.7</v>
      </c>
      <c r="F292" s="21" t="n">
        <v>72.33</v>
      </c>
      <c r="G292" s="22" t="n"/>
      <c r="H292" s="18">
        <f>IF(OR($G292="",$C292=""),0,ROUND($C292*$G292,1))</f>
        <v/>
      </c>
      <c r="I292" s="21">
        <f>IF($G292="",0,$F292*$G292)</f>
        <v/>
      </c>
      <c r="J292" s="1" t="n"/>
    </row>
    <row r="293">
      <c r="A293" s="17" t="inlineStr">
        <is>
          <t>5932.000</t>
        </is>
      </c>
      <c r="B293" s="17" t="inlineStr">
        <is>
          <t>Ih-Anschlussstück F. Ih-Tr 1Rv</t>
        </is>
      </c>
      <c r="C293" s="18" t="n">
        <v>4.1</v>
      </c>
      <c r="D293" s="19" t="n">
        <v>26</v>
      </c>
      <c r="E293" s="20" t="n">
        <v>65.90000000000001</v>
      </c>
      <c r="F293" s="21" t="n">
        <v>38.22</v>
      </c>
      <c r="G293" s="22" t="n"/>
      <c r="H293" s="18">
        <f>IF(OR($G293="",$C293=""),0,ROUND($C293*$G293,1))</f>
        <v/>
      </c>
      <c r="I293" s="21">
        <f>IF($G293="",0,$F293*$G293)</f>
        <v/>
      </c>
      <c r="J293" s="1" t="n"/>
    </row>
    <row r="294">
      <c r="A294" s="17" t="inlineStr">
        <is>
          <t>5939.100</t>
        </is>
      </c>
      <c r="B294" s="17" t="inlineStr">
        <is>
          <t>Kd Xl Horizontaldiag.1.00X2.57M</t>
        </is>
      </c>
      <c r="C294" s="18" t="n">
        <v>4.2</v>
      </c>
      <c r="D294" s="19" t="n">
        <v>175</v>
      </c>
      <c r="E294" s="20" t="n">
        <v>68.73</v>
      </c>
      <c r="F294" s="21" t="n">
        <v>39.86</v>
      </c>
      <c r="G294" s="22" t="n"/>
      <c r="H294" s="18">
        <f>IF(OR($G294="",$C294=""),0,ROUND($C294*$G294,1))</f>
        <v/>
      </c>
      <c r="I294" s="21">
        <f>IF($G294="",0,$F294*$G294)</f>
        <v/>
      </c>
      <c r="J294" s="1" t="n"/>
    </row>
    <row r="295">
      <c r="A295" s="17" t="inlineStr">
        <is>
          <t>5939.200</t>
        </is>
      </c>
      <c r="B295" s="17" t="inlineStr">
        <is>
          <t>Kd Xl Horizontaldiag.2.00X2.57M</t>
        </is>
      </c>
      <c r="C295" s="18" t="n">
        <v>5</v>
      </c>
      <c r="D295" s="19" t="n">
        <v>100</v>
      </c>
      <c r="E295" s="20" t="n">
        <v>79.2</v>
      </c>
      <c r="F295" s="21" t="n">
        <v>45.94</v>
      </c>
      <c r="G295" s="22" t="n"/>
      <c r="H295" s="18">
        <f>IF(OR($G295="",$C295=""),0,ROUND($C295*$G295,1))</f>
        <v/>
      </c>
      <c r="I295" s="21">
        <f>IF($G295="",0,$F295*$G295)</f>
        <v/>
      </c>
      <c r="J295" s="1" t="n"/>
    </row>
    <row r="296">
      <c r="A296" s="17" t="inlineStr">
        <is>
          <t>5940.257</t>
        </is>
      </c>
      <c r="B296" s="17" t="inlineStr">
        <is>
          <t>Kd Xl Aussteifer 2.57M</t>
        </is>
      </c>
      <c r="C296" s="18" t="n">
        <v>10</v>
      </c>
      <c r="D296" s="19" t="n">
        <v>242</v>
      </c>
      <c r="E296" s="20" t="n">
        <v>218.71</v>
      </c>
      <c r="F296" s="21" t="n">
        <v>126.85</v>
      </c>
      <c r="G296" s="22" t="n"/>
      <c r="H296" s="18">
        <f>IF(OR($G296="",$C296=""),0,ROUND($C296*$G296,1))</f>
        <v/>
      </c>
      <c r="I296" s="21">
        <f>IF($G296="",0,$F296*$G296)</f>
        <v/>
      </c>
      <c r="J296" s="1" t="n"/>
    </row>
    <row r="297">
      <c r="A297" s="17" t="inlineStr">
        <is>
          <t>5972.257</t>
        </is>
      </c>
      <c r="B297" s="17" t="inlineStr">
        <is>
          <t>Kd Riegel 2.57 M</t>
        </is>
      </c>
      <c r="C297" s="18" t="n">
        <v>4.2</v>
      </c>
      <c r="D297" s="19" t="n">
        <v>54</v>
      </c>
      <c r="E297" s="20" t="n">
        <v>72.29000000000001</v>
      </c>
      <c r="F297" s="21" t="n">
        <v>41.93</v>
      </c>
      <c r="G297" s="22" t="n"/>
      <c r="H297" s="18">
        <f>IF(OR($G297="",$C297=""),0,ROUND($C297*$G297,1))</f>
        <v/>
      </c>
      <c r="I297" s="21">
        <f>IF($G297="",0,$F297*$G297)</f>
        <v/>
      </c>
      <c r="J297" s="1" t="n"/>
    </row>
    <row r="298">
      <c r="A298" s="17" t="inlineStr">
        <is>
          <t>5975.030</t>
        </is>
      </c>
      <c r="B298" s="17" t="inlineStr">
        <is>
          <t>Kd Xl Zugband-Verbindungsstück</t>
        </is>
      </c>
      <c r="C298" s="18" t="n">
        <v>0.8</v>
      </c>
      <c r="D298" s="19" t="n">
        <v>13</v>
      </c>
      <c r="E298" s="20" t="n">
        <v>42.7</v>
      </c>
      <c r="F298" s="21" t="n">
        <v>24.77</v>
      </c>
      <c r="G298" s="22" t="n"/>
      <c r="H298" s="18">
        <f>IF(OR($G298="",$C298=""),0,ROUND($C298*$G298,1))</f>
        <v/>
      </c>
      <c r="I298" s="21">
        <f>IF($G298="",0,$F298*$G298)</f>
        <v/>
      </c>
      <c r="J298" s="1" t="n"/>
    </row>
    <row r="299">
      <c r="A299" s="17" t="inlineStr">
        <is>
          <t>5975.100</t>
        </is>
      </c>
      <c r="B299" s="17" t="inlineStr">
        <is>
          <t>Kd Xl Traufstück</t>
        </is>
      </c>
      <c r="C299" s="18" t="n">
        <v>14.3</v>
      </c>
      <c r="D299" s="19" t="n">
        <v>40</v>
      </c>
      <c r="E299" s="20" t="n">
        <v>502.6</v>
      </c>
      <c r="F299" s="21" t="n">
        <v>291.51</v>
      </c>
      <c r="G299" s="22" t="n"/>
      <c r="H299" s="18">
        <f>IF(OR($G299="",$C299=""),0,ROUND($C299*$G299,1))</f>
        <v/>
      </c>
      <c r="I299" s="21">
        <f>IF($G299="",0,$F299*$G299)</f>
        <v/>
      </c>
      <c r="J299" s="1" t="n"/>
    </row>
    <row r="300">
      <c r="A300" s="17" t="inlineStr">
        <is>
          <t>5975.110</t>
        </is>
      </c>
      <c r="B300" s="17" t="inlineStr">
        <is>
          <t>Kd Xl 18°-Firststück</t>
        </is>
      </c>
      <c r="C300" s="18" t="n">
        <v>24.5</v>
      </c>
      <c r="D300" s="19" t="n">
        <v>1</v>
      </c>
      <c r="E300" s="20" t="n">
        <v>864.28</v>
      </c>
      <c r="F300" s="21" t="n">
        <v>501.28</v>
      </c>
      <c r="G300" s="22" t="n"/>
      <c r="H300" s="18">
        <f>IF(OR($G300="",$C300=""),0,ROUND($C300*$G300,1))</f>
        <v/>
      </c>
      <c r="I300" s="21">
        <f>IF($G300="",0,$F300*$G300)</f>
        <v/>
      </c>
      <c r="J300" s="1" t="n"/>
    </row>
    <row r="301">
      <c r="A301" s="17" t="inlineStr">
        <is>
          <t>5975.300</t>
        </is>
      </c>
      <c r="B301" s="17" t="inlineStr">
        <is>
          <t>Kd Xl Gitterträger 3.00 M</t>
        </is>
      </c>
      <c r="C301" s="18" t="n">
        <v>24.4</v>
      </c>
      <c r="D301" s="19" t="n">
        <v>51</v>
      </c>
      <c r="E301" s="20" t="n">
        <v>546.1900000000001</v>
      </c>
      <c r="F301" s="21" t="n">
        <v>316.79</v>
      </c>
      <c r="G301" s="22" t="n"/>
      <c r="H301" s="18">
        <f>IF(OR($G301="",$C301=""),0,ROUND($C301*$G301,1))</f>
        <v/>
      </c>
      <c r="I301" s="21">
        <f>IF($G301="",0,$F301*$G301)</f>
        <v/>
      </c>
      <c r="J301" s="1" t="n"/>
    </row>
    <row r="302">
      <c r="A302" s="17" t="inlineStr">
        <is>
          <t>5976.300</t>
        </is>
      </c>
      <c r="B302" s="17" t="inlineStr">
        <is>
          <t>Kd Xl Zugband 3.0 M</t>
        </is>
      </c>
      <c r="C302" s="18" t="n">
        <v>4.4</v>
      </c>
      <c r="D302" s="19" t="n">
        <v>6</v>
      </c>
      <c r="E302" s="20" t="n">
        <v>34.8</v>
      </c>
      <c r="F302" s="21" t="n">
        <v>20.18</v>
      </c>
      <c r="G302" s="22" t="n"/>
      <c r="H302" s="18">
        <f>IF(OR($G302="",$C302=""),0,ROUND($C302*$G302,1))</f>
        <v/>
      </c>
      <c r="I302" s="21">
        <f>IF($G302="",0,$F302*$G302)</f>
        <v/>
      </c>
      <c r="J302" s="1" t="n"/>
    </row>
    <row r="303">
      <c r="A303" s="17" t="inlineStr">
        <is>
          <t>5976.400</t>
        </is>
      </c>
      <c r="B303" s="17" t="inlineStr">
        <is>
          <t>Kd Xl Zugband 4.0 M</t>
        </is>
      </c>
      <c r="C303" s="18" t="n">
        <v>5.8</v>
      </c>
      <c r="D303" s="19" t="n">
        <v>7</v>
      </c>
      <c r="E303" s="20" t="n">
        <v>46.1</v>
      </c>
      <c r="F303" s="21" t="n">
        <v>26.74</v>
      </c>
      <c r="G303" s="22" t="n"/>
      <c r="H303" s="18">
        <f>IF(OR($G303="",$C303=""),0,ROUND($C303*$G303,1))</f>
        <v/>
      </c>
      <c r="I303" s="21">
        <f>IF($G303="",0,$F303*$G303)</f>
        <v/>
      </c>
      <c r="J303" s="1" t="n"/>
    </row>
    <row r="304">
      <c r="A304" s="17" t="inlineStr">
        <is>
          <t>5980.073</t>
        </is>
      </c>
      <c r="B304" s="17" t="inlineStr">
        <is>
          <t>Wandkassette 0.73 X 1.0 M</t>
        </is>
      </c>
      <c r="C304" s="18" t="n">
        <v>7.7</v>
      </c>
      <c r="D304" s="19" t="n">
        <v>26</v>
      </c>
      <c r="E304" s="20" t="n">
        <v>177.17</v>
      </c>
      <c r="F304" s="21" t="n">
        <v>102.76</v>
      </c>
      <c r="G304" s="22" t="n"/>
      <c r="H304" s="18">
        <f>IF(OR($G304="",$C304=""),0,ROUND($C304*$G304,1))</f>
        <v/>
      </c>
      <c r="I304" s="21">
        <f>IF($G304="",0,$F304*$G304)</f>
        <v/>
      </c>
      <c r="J304" s="1" t="n"/>
    </row>
    <row r="305">
      <c r="A305" s="17" t="inlineStr">
        <is>
          <t>5980.109</t>
        </is>
      </c>
      <c r="B305" s="17" t="inlineStr">
        <is>
          <t>Wandkassette 1.09 X 1.0 M</t>
        </is>
      </c>
      <c r="C305" s="18" t="n">
        <v>10.5</v>
      </c>
      <c r="D305" s="19" t="n">
        <v>4</v>
      </c>
      <c r="E305" s="20" t="n">
        <v>203.72</v>
      </c>
      <c r="F305" s="21" t="n">
        <v>118.16</v>
      </c>
      <c r="G305" s="22" t="n"/>
      <c r="H305" s="18">
        <f>IF(OR($G305="",$C305=""),0,ROUND($C305*$G305,1))</f>
        <v/>
      </c>
      <c r="I305" s="21">
        <f>IF($G305="",0,$F305*$G305)</f>
        <v/>
      </c>
      <c r="J305" s="1" t="n"/>
    </row>
    <row r="306">
      <c r="A306" s="17" t="inlineStr">
        <is>
          <t>5980.207</t>
        </is>
      </c>
      <c r="B306" s="17" t="inlineStr">
        <is>
          <t>Wandkassette 2.07 X 1.0 M</t>
        </is>
      </c>
      <c r="C306" s="18" t="n">
        <v>18.2</v>
      </c>
      <c r="D306" s="19" t="n">
        <v>133</v>
      </c>
      <c r="E306" s="20" t="n">
        <v>279.25</v>
      </c>
      <c r="F306" s="21" t="n">
        <v>161.96</v>
      </c>
      <c r="G306" s="22" t="n"/>
      <c r="H306" s="18">
        <f>IF(OR($G306="",$C306=""),0,ROUND($C306*$G306,1))</f>
        <v/>
      </c>
      <c r="I306" s="21">
        <f>IF($G306="",0,$F306*$G306)</f>
        <v/>
      </c>
      <c r="J306" s="1" t="n"/>
    </row>
    <row r="307">
      <c r="A307" s="17" t="inlineStr">
        <is>
          <t>5980.308</t>
        </is>
      </c>
      <c r="B307" s="17" t="inlineStr">
        <is>
          <t>Wandkassette 3.07 X 1.0 M T16</t>
        </is>
      </c>
      <c r="C307" s="18" t="n">
        <v>27.2</v>
      </c>
      <c r="D307" s="19" t="n">
        <v>3</v>
      </c>
      <c r="E307" s="20" t="n">
        <v>363.73</v>
      </c>
      <c r="F307" s="21" t="n">
        <v>210.96</v>
      </c>
      <c r="G307" s="22" t="n"/>
      <c r="H307" s="18">
        <f>IF(OR($G307="",$C307=""),0,ROUND($C307*$G307,1))</f>
        <v/>
      </c>
      <c r="I307" s="21">
        <f>IF($G307="",0,$F307*$G307)</f>
        <v/>
      </c>
      <c r="J307" s="1" t="n"/>
    </row>
    <row r="308">
      <c r="A308" s="17" t="inlineStr">
        <is>
          <t>5983.109</t>
        </is>
      </c>
      <c r="B308" s="17" t="inlineStr">
        <is>
          <t>Anschlussschiene 1.09 M</t>
        </is>
      </c>
      <c r="C308" s="18" t="n">
        <v>1.9</v>
      </c>
      <c r="D308" s="19" t="n">
        <v>16</v>
      </c>
      <c r="E308" s="20" t="n">
        <v>52.87</v>
      </c>
      <c r="F308" s="21" t="n">
        <v>30.66</v>
      </c>
      <c r="G308" s="22" t="n"/>
      <c r="H308" s="18">
        <f>IF(OR($G308="",$C308=""),0,ROUND($C308*$G308,1))</f>
        <v/>
      </c>
      <c r="I308" s="21">
        <f>IF($G308="",0,$F308*$G308)</f>
        <v/>
      </c>
      <c r="J308" s="1" t="n"/>
    </row>
    <row r="309">
      <c r="A309" s="17" t="inlineStr">
        <is>
          <t>5983.157</t>
        </is>
      </c>
      <c r="B309" s="17" t="inlineStr">
        <is>
          <t>Anschlussschiene 1.57 M</t>
        </is>
      </c>
      <c r="C309" s="18" t="n">
        <v>2.9</v>
      </c>
      <c r="D309" s="19" t="n">
        <v>54</v>
      </c>
      <c r="E309" s="20" t="n">
        <v>67.01000000000001</v>
      </c>
      <c r="F309" s="21" t="n">
        <v>38.87</v>
      </c>
      <c r="G309" s="22" t="n"/>
      <c r="H309" s="18">
        <f>IF(OR($G309="",$C309=""),0,ROUND($C309*$G309,1))</f>
        <v/>
      </c>
      <c r="I309" s="21">
        <f>IF($G309="",0,$F309*$G309)</f>
        <v/>
      </c>
      <c r="J309" s="1" t="n"/>
    </row>
    <row r="310">
      <c r="A310" s="17" t="inlineStr">
        <is>
          <t>5983.207</t>
        </is>
      </c>
      <c r="B310" s="17" t="inlineStr">
        <is>
          <t>Anschlussschiene 2.07 M</t>
        </is>
      </c>
      <c r="C310" s="18" t="n">
        <v>3.7</v>
      </c>
      <c r="D310" s="19" t="n">
        <v>18</v>
      </c>
      <c r="E310" s="20" t="n">
        <v>81.90000000000001</v>
      </c>
      <c r="F310" s="21" t="n">
        <v>47.5</v>
      </c>
      <c r="G310" s="22" t="n"/>
      <c r="H310" s="18">
        <f>IF(OR($G310="",$C310=""),0,ROUND($C310*$G310,1))</f>
        <v/>
      </c>
      <c r="I310" s="21">
        <f>IF($G310="",0,$F310*$G310)</f>
        <v/>
      </c>
      <c r="J310" s="1" t="n"/>
    </row>
    <row r="311">
      <c r="A311" s="17" t="inlineStr">
        <is>
          <t>5983.257</t>
        </is>
      </c>
      <c r="B311" s="17" t="inlineStr">
        <is>
          <t>Anschlussschiene 2.57 M</t>
        </is>
      </c>
      <c r="C311" s="18" t="n">
        <v>4.6</v>
      </c>
      <c r="D311" s="19" t="n">
        <v>14</v>
      </c>
      <c r="E311" s="20" t="n">
        <v>99.38</v>
      </c>
      <c r="F311" s="21" t="n">
        <v>57.64</v>
      </c>
      <c r="G311" s="22" t="n"/>
      <c r="H311" s="18">
        <f>IF(OR($G311="",$C311=""),0,ROUND($C311*$G311,1))</f>
        <v/>
      </c>
      <c r="I311" s="21">
        <f>IF($G311="",0,$F311*$G311)</f>
        <v/>
      </c>
      <c r="J311" s="1" t="n"/>
    </row>
    <row r="312">
      <c r="A312" s="17" t="inlineStr">
        <is>
          <t>5983.307</t>
        </is>
      </c>
      <c r="B312" s="17" t="inlineStr">
        <is>
          <t>Anschlussschiene 3.07 M</t>
        </is>
      </c>
      <c r="C312" s="18" t="n">
        <v>5.5</v>
      </c>
      <c r="D312" s="19" t="n">
        <v>9</v>
      </c>
      <c r="E312" s="20" t="n">
        <v>116.64</v>
      </c>
      <c r="F312" s="21" t="n">
        <v>67.65000000000001</v>
      </c>
      <c r="G312" s="22" t="n"/>
      <c r="H312" s="18">
        <f>IF(OR($G312="",$C312=""),0,ROUND($C312*$G312,1))</f>
        <v/>
      </c>
      <c r="I312" s="21">
        <f>IF($G312="",0,$F312*$G312)</f>
        <v/>
      </c>
      <c r="J312" s="1" t="n"/>
    </row>
    <row r="313">
      <c r="A313" s="17" t="inlineStr">
        <is>
          <t>5984.307</t>
        </is>
      </c>
      <c r="B313" s="17" t="inlineStr">
        <is>
          <t>Lichtkassette 3.07 X 1.0 M T16</t>
        </is>
      </c>
      <c r="C313" s="18" t="n">
        <v>16.2</v>
      </c>
      <c r="D313" s="19" t="n">
        <v>4</v>
      </c>
      <c r="E313" s="20" t="n">
        <v>481.34</v>
      </c>
      <c r="F313" s="21" t="n">
        <v>279.18</v>
      </c>
      <c r="G313" s="22" t="n"/>
      <c r="H313" s="18">
        <f>IF(OR($G313="",$C313=""),0,ROUND($C313*$G313,1))</f>
        <v/>
      </c>
      <c r="I313" s="21">
        <f>IF($G313="",0,$F313*$G313)</f>
        <v/>
      </c>
      <c r="J313" s="1" t="n"/>
    </row>
    <row r="314">
      <c r="A314" s="17" t="inlineStr">
        <is>
          <t>5985.040</t>
        </is>
      </c>
      <c r="B314" s="17" t="inlineStr">
        <is>
          <t>Ar Inneneck Kassette 90 Grd 1.0</t>
        </is>
      </c>
      <c r="C314" s="18" t="n">
        <v>10.2</v>
      </c>
      <c r="D314" s="19" t="n">
        <v>8</v>
      </c>
      <c r="E314" s="20" t="n">
        <v>222.38</v>
      </c>
      <c r="F314" s="21" t="n">
        <v>128.98</v>
      </c>
      <c r="G314" s="22" t="n"/>
      <c r="H314" s="18">
        <f>IF(OR($G314="",$C314=""),0,ROUND($C314*$G314,1))</f>
        <v/>
      </c>
      <c r="I314" s="21">
        <f>IF($G314="",0,$F314*$G314)</f>
        <v/>
      </c>
      <c r="J314" s="1" t="n"/>
    </row>
    <row r="315">
      <c r="A315" s="17" t="inlineStr">
        <is>
          <t>5985.156</t>
        </is>
      </c>
      <c r="B315" s="17" t="inlineStr">
        <is>
          <t>Lichttürelement 1.57 X 2.0 M Re</t>
        </is>
      </c>
      <c r="C315" s="18" t="n">
        <v>45.5</v>
      </c>
      <c r="D315" s="19" t="n">
        <v>1</v>
      </c>
      <c r="E315" s="20" t="n">
        <v>1150.54</v>
      </c>
      <c r="F315" s="21" t="n">
        <v>667.3099999999999</v>
      </c>
      <c r="G315" s="22" t="n"/>
      <c r="H315" s="18">
        <f>IF(OR($G315="",$C315=""),0,ROUND($C315*$G315,1))</f>
        <v/>
      </c>
      <c r="I315" s="21">
        <f>IF($G315="",0,$F315*$G315)</f>
        <v/>
      </c>
      <c r="J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</row>
    <row r="317">
      <c r="A317" s="23" t="inlineStr">
        <is>
          <t>* Bestandsmengen Stand 01.06.2026 — der Bestand verändert sich laufend; verbindlich erst nach Verfügbarkeitsprüfung durch Gerüstteile24.</t>
        </is>
      </c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</row>
    <row r="318">
      <c r="A318" s="23" t="inlineStr">
        <is>
          <t>Ausgefüllte Datei bitte an mail@geruestteile24.de senden — Sie erhalten umgehend ein verbindliches Angebot.</t>
        </is>
      </c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26C"/>
  <mergeCells count="25">
    <mergeCell ref="B16:C16"/>
    <mergeCell ref="D16:E17"/>
    <mergeCell ref="A317:I317"/>
    <mergeCell ref="B18:C18"/>
    <mergeCell ref="A12:I12"/>
    <mergeCell ref="F1:I1"/>
    <mergeCell ref="F15:G15"/>
    <mergeCell ref="F4:I4"/>
    <mergeCell ref="F18:G18"/>
    <mergeCell ref="A8:I8"/>
    <mergeCell ref="B17:C17"/>
    <mergeCell ref="A22:I22"/>
    <mergeCell ref="F17:G17"/>
    <mergeCell ref="A318:I318"/>
    <mergeCell ref="A10:I10"/>
    <mergeCell ref="F3:I3"/>
    <mergeCell ref="A13:I13"/>
    <mergeCell ref="B19:C19"/>
    <mergeCell ref="A9:I9"/>
    <mergeCell ref="A11:I11"/>
    <mergeCell ref="B15:C15"/>
    <mergeCell ref="B20:C20"/>
    <mergeCell ref="F2:I2"/>
    <mergeCell ref="H15:I15"/>
    <mergeCell ref="A6:I6"/>
  </mergeCells>
  <pageMargins left="0.4" right="0.4" top="0.5" bottom="0.5" header="0.2" footer="0.2"/>
  <pageSetup orientation="portrait" paperSize="9" scale="7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2026-08-05T16:24:21Z</dcterms:created>
  <dcterms:modified xmlns:dcterms="http://purl.org/dc/terms/" xmlns:xsi="http://www.w3.org/2001/XMLSchema-instance" xsi:type="dcterms:W3CDTF">2026-08-05T16:24:21Z</dcterms:modified>
</cp:coreProperties>
</file>